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externalReferences>
    <externalReference r:id="rId5"/>
  </externalReferences>
  <definedNames>
    <definedName name="_xlnm.Print_Titles" localSheetId="0">'Sheet1'!$10:$12</definedName>
  </definedNames>
  <calcPr fullCalcOnLoad="1"/>
</workbook>
</file>

<file path=xl/comments1.xml><?xml version="1.0" encoding="utf-8"?>
<comments xmlns="http://schemas.openxmlformats.org/spreadsheetml/2006/main">
  <authors>
    <author>Admin</author>
  </authors>
  <commentList>
    <comment ref="M630" authorId="0">
      <text>
        <r>
          <rPr>
            <b/>
            <sz val="9"/>
            <rFont val="Tahoma"/>
            <family val="2"/>
          </rPr>
          <t>Admin:</t>
        </r>
        <r>
          <rPr>
            <sz val="9"/>
            <rFont val="Tahoma"/>
            <family val="2"/>
          </rPr>
          <t xml:space="preserve">
</t>
        </r>
      </text>
    </comment>
  </commentList>
</comments>
</file>

<file path=xl/sharedStrings.xml><?xml version="1.0" encoding="utf-8"?>
<sst xmlns="http://schemas.openxmlformats.org/spreadsheetml/2006/main" count="9604" uniqueCount="6842">
  <si>
    <t>10/QĐ-CCTHA
22/7/2015</t>
  </si>
  <si>
    <t>Hồ Xuân Trường
Nguyễn T.Thu Nhi</t>
  </si>
  <si>
    <t>02/QĐ-THA
8/10/2012</t>
  </si>
  <si>
    <t>Phat 
Tịch thu 
29.836.000</t>
  </si>
  <si>
    <t>04/QĐ-CCTHA
22/7/2015</t>
  </si>
  <si>
    <t>Đinh Thị Yên</t>
  </si>
  <si>
    <t xml:space="preserve"> Sơn Thành, Sơn Hà</t>
  </si>
  <si>
    <t>26/QĐ-THA
28/11/2012</t>
  </si>
  <si>
    <t>Án phí 2.058.000</t>
  </si>
  <si>
    <t>13/QĐ-CCTHA
22/7/2015</t>
  </si>
  <si>
    <t>Đinh Văn Thương</t>
  </si>
  <si>
    <t>Xã Sơn Thành,
huyện Sơn Hà</t>
  </si>
  <si>
    <t>24/QĐ-THA
28/11/2012</t>
  </si>
  <si>
    <t>Án phí 1.601.000</t>
  </si>
  <si>
    <t>02/QĐ-CCTHA
22/7/2015</t>
  </si>
  <si>
    <t>Đinh Thị Trường</t>
  </si>
  <si>
    <t>39/QĐ-THA
28/12/2012</t>
  </si>
  <si>
    <t>Án phí 1.274.000</t>
  </si>
  <si>
    <t>11/QĐ-CCTHA
22/7/2015</t>
  </si>
  <si>
    <t>Trần T. Minh Hân</t>
  </si>
  <si>
    <t>187/QĐ-THA
10/7/2014</t>
  </si>
  <si>
    <t>Phạt 
Tịch thu 
27.425.000</t>
  </si>
  <si>
    <t>08/QĐ-CCTHA
22/7/2015</t>
  </si>
  <si>
    <t>44/2014/QĐST-DS
03/9/2014
TAND TPQN</t>
  </si>
  <si>
    <t>66
14/10/2014</t>
  </si>
  <si>
    <t>trả công dân
99,000,000đ</t>
  </si>
  <si>
    <t>tiền phạt 14.500.000</t>
  </si>
  <si>
    <t>27/QĐ-CCTHA 05/8/2015</t>
  </si>
  <si>
    <t>Đinh Văn Mít
Đinh Thị Thí</t>
  </si>
  <si>
    <t>01/DSST
11/09/2015</t>
  </si>
  <si>
    <t>238/QĐ-THA
22/9/2015</t>
  </si>
  <si>
    <t>Án phí 6.618.000</t>
  </si>
  <si>
    <t>01/QĐ-CCTHA
17/12/2015</t>
  </si>
  <si>
    <t>20/HSST
24/12/2012</t>
  </si>
  <si>
    <t>52/QĐ-THA
16/11/2015</t>
  </si>
  <si>
    <t>Bồi thường 
28.032.000</t>
  </si>
  <si>
    <t>04/QĐ-CCTHA
17/12/2015</t>
  </si>
  <si>
    <t>Đinh Văn Só</t>
  </si>
  <si>
    <t>17/HSST
15/7/2015</t>
  </si>
  <si>
    <t>67/QĐ-THA
26/11/2015</t>
  </si>
  <si>
    <t>Bồi thường 
15.152.000</t>
  </si>
  <si>
    <t>02/QĐ-CCTHA
17/12/2015</t>
  </si>
  <si>
    <t>68/QĐ-THA
26/11/2015</t>
  </si>
  <si>
    <t>Bồi thường 
37.155.000</t>
  </si>
  <si>
    <t>106/2014/HSST ngày 30/12/14 TAND thành phố Quảng Ngãi</t>
  </si>
  <si>
    <t>Nguyễn Đức Trung</t>
  </si>
  <si>
    <t>Xã Bình Chương, huyện Bình Sơn, tỉnh Quảng Ngãi</t>
  </si>
  <si>
    <t xml:space="preserve">08/HSST ngày 06/01/2015 của TAND huyện Bình Sơn
</t>
  </si>
  <si>
    <t>79/QĐ-CTHA
02/3/2015</t>
  </si>
  <si>
    <t>30/QĐ-CTHA
27/7/2015</t>
  </si>
  <si>
    <t>Đinh Cưu</t>
  </si>
  <si>
    <t>Xã Bình An, huyện Bình Sơn, Quảng Ngãi</t>
  </si>
  <si>
    <t>26/HSST ngày 24/8/2007 của TAND huyện Bình Sơn</t>
  </si>
  <si>
    <t>15/QĐ-CTHA
17/10/2007</t>
  </si>
  <si>
    <t>31/QĐ-CTHA
27/7/2015</t>
  </si>
  <si>
    <t>Trần Thị Mai</t>
  </si>
  <si>
    <t>10/QĐ-CCTHA ngày 28/7/2015</t>
  </si>
  <si>
    <t>32/DSPT
22/5/2012</t>
  </si>
  <si>
    <t>17/QĐ-CCTHA
09/10/2015</t>
  </si>
  <si>
    <t>án phí 
2.132.234đ</t>
  </si>
  <si>
    <t>06/QĐ-CCTHA
16/03/2016</t>
  </si>
  <si>
    <t xml:space="preserve">13/DSST ngày 28/5/2013 của TAND huyện Bình Sơn
</t>
  </si>
  <si>
    <t xml:space="preserve">15/DSST ngày 03/7/2015 của TAND huyện Bình Sơn
</t>
  </si>
  <si>
    <t>05/QĐ-CCTHA
23/12/2015</t>
  </si>
  <si>
    <t>04/QĐ-CCTHA
23/12/2015</t>
  </si>
  <si>
    <t>03/QĐ-CCTHA
22/10/2015</t>
  </si>
  <si>
    <t>02/QĐ-CCTHA
22/10/2015</t>
  </si>
  <si>
    <t>01/QĐ-CCTHA
22/10/2015</t>
  </si>
  <si>
    <t>10/QĐ-CCTHA
15/4/2016</t>
  </si>
  <si>
    <t>09/QĐ-CCTHA
15/4/2016</t>
  </si>
  <si>
    <t>12/QĐ-CCTHA
15/4/2016</t>
  </si>
  <si>
    <t>11/QĐ-CCTHA
15/4/2016</t>
  </si>
  <si>
    <t>14/QĐ-CCTHA
20/4/2016</t>
  </si>
  <si>
    <t>16/QĐ-CCTHA
20/4/2016</t>
  </si>
  <si>
    <t>16/QĐ-CCTHA
21/4/2016</t>
  </si>
  <si>
    <t>17/QĐ-CCTHA
21/4/2016</t>
  </si>
  <si>
    <t>18/QĐ-CCTHA
21/4/2016</t>
  </si>
  <si>
    <t>19/QĐ-CCTHA
21/4/2016</t>
  </si>
  <si>
    <t>20/QĐ-CCTHA
05/8/2015</t>
  </si>
  <si>
    <t>21/QĐ-CCTHA
02/6/2016</t>
  </si>
  <si>
    <t>22/QĐ-CCTHA
02/6/2017</t>
  </si>
  <si>
    <t>Võ Ngọc Cảm</t>
  </si>
  <si>
    <t>Xã Bình Minh, huyện Bình Sơn, Quảng Ngãi</t>
  </si>
  <si>
    <t>329/HSST ngày 26/9/2015 của TAND huyện Bình Chánh, TP. Hồ Chí Minh</t>
  </si>
  <si>
    <t>91/QĐ-CTHA
23/4/2015</t>
  </si>
  <si>
    <t>33/QĐ-CTHA
03/8/2015</t>
  </si>
  <si>
    <t>Số 31/QĐ-CCTHA ngày 10/9/2015</t>
  </si>
  <si>
    <t>07/QĐ-CCTHA ngày 25/01/2016</t>
  </si>
  <si>
    <t>03/2012/DS-ST ngày 18/6/2012    TAND huyện Đức Phổ</t>
  </si>
  <si>
    <t>126/QĐ-CCTHA ngày 11/12/2015</t>
  </si>
  <si>
    <t>Trả bà Nguyễn Thị Bích Hà 9.539.000 đồng</t>
  </si>
  <si>
    <t>08/QĐ-CCTHA ngày 27/01/2016</t>
  </si>
  <si>
    <t>04/2012/DS-ST ngày 19/6/2012    TAND huyện Đức Phổ</t>
  </si>
  <si>
    <t>118/QĐ-CCTHA ngày 11/12/2015</t>
  </si>
  <si>
    <t>Trả bà Nguyễn Thị Bích Hà 19.199.000 đồng</t>
  </si>
  <si>
    <t>03/4/2015</t>
  </si>
  <si>
    <t>Án phí dân sự 10.387.000 đồng</t>
  </si>
  <si>
    <t>72/QĐ-CCTHA ngày 05/8/2015</t>
  </si>
  <si>
    <t>03/QĐST-KDTM ngày 17/5/2012 của TAND huyện Đức Phổ</t>
  </si>
  <si>
    <t>297/QĐ-CCTHA ngày 09/7/2012</t>
  </si>
  <si>
    <t>Án phí dân sự 3.987.000 đồng</t>
  </si>
  <si>
    <t>73/QĐ-CCTHA ngày 05/8/2015</t>
  </si>
  <si>
    <t>17/DS-ST ngày 27/9/2011 của TAND huyện Đức Phổ</t>
  </si>
  <si>
    <t>39/QĐ-CCTHA ngày 03/11/2011</t>
  </si>
  <si>
    <t xml:space="preserve">Án phí dân sự 5.461.000 đồng </t>
  </si>
  <si>
    <t>74/QĐ-CCTHA ngày 05/8/2015</t>
  </si>
  <si>
    <t>03/DS-ST ngày 18/6/2012 của TAND huyện Đức Phổ</t>
  </si>
  <si>
    <t>322/QĐ-CCTHA ngày 07/8/2012</t>
  </si>
  <si>
    <t>Án phí dân sự 477.000 đồng</t>
  </si>
  <si>
    <t>75/QĐ-CCTHA ngày 05/8/2015</t>
  </si>
  <si>
    <t>thôn Bích Chiểu, xã Phổ Nhơn, huyện Đức Phổ, tỉnh Quảng Ngãi</t>
  </si>
  <si>
    <t>74/2010/HSPT ngày 08/3/2010 của TANDTC tại thành phổ Hồ Chí Minh</t>
  </si>
  <si>
    <t>286/QĐ-CCTHA ngày 23/4/2013</t>
  </si>
  <si>
    <t>Bồi thường cho bà Nguyễn Thị Lan và tiền cấp dưỡng nuôi con. Tổng cộng: 56.450.000 đồng</t>
  </si>
  <si>
    <t>76/QĐ-CCTHA ngày 06/8/2015</t>
  </si>
  <si>
    <t>Vùng 1, thôn Hải Tân, xã Phổ Quang, huyện Đức Phổ, tỉnh Quảng Ngãi</t>
  </si>
  <si>
    <t>02/2015/QĐST-HNGĐ ngày 23/01/2015 của TAND huyện Đức Phổ</t>
  </si>
  <si>
    <t>140/QĐ-CCTHA ngày 27/02/2015</t>
  </si>
  <si>
    <t>Cấp dưỡng nuôi con chung cháu Hành Hữu Phước 5.175.000 đồng</t>
  </si>
  <si>
    <t>78/QĐ-CCTHA ngày 17/8/2015</t>
  </si>
  <si>
    <t>thôn Châu Me, xã Phổ Châu, huyện Đức Phổ, tỉnh Quảng Ngãi</t>
  </si>
  <si>
    <t>164/2012/HSPT ngày 11/9/2012 của TAND tỉnh Quảng Ngãi</t>
  </si>
  <si>
    <t>Án phí dân sự sơ thẩm; Tịch thu sung công. Tổng cộng: 296.202.000 đồng</t>
  </si>
  <si>
    <t>14/10/2015</t>
  </si>
  <si>
    <t>67/QĐ-CCTHA ngày 30/7/2015</t>
  </si>
  <si>
    <t>Án phí dân sự sơ thẩm; Tịch thu sung công. Tổng cộng: 43.590.000 đồng</t>
  </si>
  <si>
    <t>Án phí dân sự sơ thẩm; Tịch thu sung công. Tổng cộng: 11.446.000 đồng</t>
  </si>
  <si>
    <t>thôn An Ninh, xã Phổ Ninh, huyện Đức Phổ, tỉnh Quảng Ngãi</t>
  </si>
  <si>
    <t>43/HSST ngày 20/5/2008 của TAND huyện Tân Biên, tỉnh Tây Ninh</t>
  </si>
  <si>
    <t>165/QĐ-THA ngày 07/4/2009</t>
  </si>
  <si>
    <t>Án phí hình sự sơ thẩm 50.000 đồng</t>
  </si>
  <si>
    <t>69/QĐ-CCTHA ngày 30/7/2015</t>
  </si>
  <si>
    <t>Án phí dân sự 122.000 đồng</t>
  </si>
  <si>
    <t>09/DSST ngày 24/5/2010 của TAND huyện Đức Phổ</t>
  </si>
  <si>
    <t>52/QĐ-CCTHA ngày 19/11/2010</t>
  </si>
  <si>
    <t>Án phí dân sự sơ thẩm 4.724.000 đồng</t>
  </si>
  <si>
    <t>71/QĐ-CCTHA ngày 30/7/2015</t>
  </si>
  <si>
    <t>03/QĐST-DS ngày 24/5/2011 của TAND huyện Đức Phổ</t>
  </si>
  <si>
    <t>199/QĐ-CCTHA ngày 17/6/2011</t>
  </si>
  <si>
    <t>135/QĐ-CTHA
22/4/2011</t>
  </si>
  <si>
    <t>07/QĐ-CTHA
10/07/2015</t>
  </si>
  <si>
    <t>Phạm Thị Phi Nga</t>
  </si>
  <si>
    <t>TT Châu Ổ, Bình Sơn, 
Quảng Ngãi</t>
  </si>
  <si>
    <t>19/DSST
22/7/2010
TAND huyện Bình Sơn, tỉnh Quảng Ngãi</t>
  </si>
  <si>
    <t>03/QĐ-CTHA
14/10/2010</t>
  </si>
  <si>
    <t>25/QĐ-CTHA
23/7/2015</t>
  </si>
  <si>
    <t xml:space="preserve">Đinh Ngọc Duy </t>
  </si>
  <si>
    <t>Án phí:
10.775.240đ</t>
  </si>
  <si>
    <t>73/QĐ-THA
01/9/2015</t>
  </si>
  <si>
    <t>Hương 24</t>
  </si>
  <si>
    <t>Hương 25</t>
  </si>
  <si>
    <t>Nguyễn Văn Việt</t>
  </si>
  <si>
    <t>19/01/2016</t>
  </si>
  <si>
    <t>Đinh Văn Quang, Huỳnh Thị Thanh Ni</t>
  </si>
  <si>
    <t>06/2010/DSST TAND huyện Tư Nghĩa</t>
  </si>
  <si>
    <t>14/QĐ-CCTHA
01/10/2010</t>
  </si>
  <si>
    <t xml:space="preserve">Án phí 
4.000.000
</t>
  </si>
  <si>
    <t>26/01/2016</t>
  </si>
  <si>
    <t>26/QĐ-CCTHA
29/7/2015</t>
  </si>
  <si>
    <t>Thôn An Đại, xã Nghĩa Phương, huyện Tư Nghĩa</t>
  </si>
  <si>
    <t xml:space="preserve">Án phí 
400.000
</t>
  </si>
  <si>
    <t>25/8/2015</t>
  </si>
  <si>
    <t>Bà Võ Thị Hợp</t>
  </si>
  <si>
    <t xml:space="preserve">Thôn An Lạc, xã Nghĩa Thắng, Tư Nghĩa
</t>
  </si>
  <si>
    <t>Án 89/HSST
28/10/2013
TAND TP Quảng Ngãi</t>
  </si>
  <si>
    <t>278/QĐ-CCTHA
26/6/2014</t>
  </si>
  <si>
    <t xml:space="preserve"> sung công quỹ
15.000.000
</t>
  </si>
  <si>
    <t>50/QĐ-CTHA
30/7 /2015</t>
  </si>
  <si>
    <t xml:space="preserve"> Trần Thế Vũ</t>
  </si>
  <si>
    <t>Tổ dân phố 1, TT La Hà, huyện Tư Nghĩa</t>
  </si>
  <si>
    <t>Án 06/2013/HSST
27/12/2013
TAND Tư Nghĩa và Án 71/2014/HSPT ngày 27/2/2014 TAND tỉnh Quảng Ngãi</t>
  </si>
  <si>
    <t>155/QĐ-CCTHA 28/01/2015</t>
  </si>
  <si>
    <t>16/2011/HSST 29/4/2011 của TAND tỉnh và 193/2011/HSPT 25/7/2011</t>
  </si>
  <si>
    <t>133/QĐ-CTHA
07/7/2010</t>
  </si>
  <si>
    <t>133/QĐ-CTHA
07/7/2011</t>
  </si>
  <si>
    <t>208/QĐ-CTHA
10/4/2012</t>
  </si>
  <si>
    <t>117/QĐ-CTHA
19/12/2011</t>
  </si>
  <si>
    <t>118/QĐ-CTHA
19/12/2011</t>
  </si>
  <si>
    <t>39/QĐ-CC.THA ngày 24/8/2015</t>
  </si>
  <si>
    <t>Đội 3, thôn hương Nhượng Nam, xã Tịnh Đông, Sơn Tịnh</t>
  </si>
  <si>
    <t>40/2015/QĐST-DS 29/9/2015 TAND H. Sơn Tịnh</t>
  </si>
  <si>
    <t>13/QĐ-CCTHA-DS 23/10/2015</t>
  </si>
  <si>
    <t>Trả nợ cho bà Phan Thị Ngân số tiền 90,000,000 đồng</t>
  </si>
  <si>
    <t>Phùng Kế Nghĩa, Đặng Thị Vân</t>
  </si>
  <si>
    <t>16/2012/QĐST-DS 26/3/2012 TAND H. Sơn Tịnh</t>
  </si>
  <si>
    <t>03/QĐ-CCTHA-DS 14/10/2015</t>
  </si>
  <si>
    <t>Trả nợ cho bà Nguyễn Thị Kiều số tiền 80,000,000 đồng</t>
  </si>
  <si>
    <t>41/2015/QĐST-DS 29/9/2015 TAND H. Sơn Tịnh</t>
  </si>
  <si>
    <t>14/QĐ-CCTHA-DS 23/10/2015</t>
  </si>
  <si>
    <t>Trả nợ cho bà Thạch Thị Lệ Huyền số tiền 20,000,000 đồng</t>
  </si>
  <si>
    <t>Sơn Tịnh</t>
  </si>
  <si>
    <t>Võ Đức</t>
  </si>
  <si>
    <t>Bình 23</t>
  </si>
  <si>
    <t>Bình 24</t>
  </si>
  <si>
    <t>Lâm Thị Hồng</t>
  </si>
  <si>
    <t>Tổ 8, phường Nghĩa Chánh, TPQN</t>
  </si>
  <si>
    <t>60/QĐST-DS, ngày 31/8/2012 của TAND TP Quảng Ngãi</t>
  </si>
  <si>
    <t>12/QĐ-CCTHA ngày 05/10/2015</t>
  </si>
  <si>
    <t>Ngày 14/8/2015</t>
  </si>
  <si>
    <t>43/QĐ-CCTHA ngày 28/7/2015</t>
  </si>
  <si>
    <t>Bình 25</t>
  </si>
  <si>
    <t>Nguyễn Thị Diệu Hương</t>
  </si>
  <si>
    <t xml:space="preserve"> 37/7 Phạm Xuân Hòa, TPQN</t>
  </si>
  <si>
    <t>26/QĐST-DS, ngày 01/8/2009 của TAND TP Quảng Ngãi</t>
  </si>
  <si>
    <t>549/QĐTHA, ngày 26/8/2009</t>
  </si>
  <si>
    <t>Ngày 05/9/2015</t>
  </si>
  <si>
    <t>34/QĐ-CCTHA ngày 28/7/2015</t>
  </si>
  <si>
    <t>Bình 26</t>
  </si>
  <si>
    <t>Lê Thị Thương</t>
  </si>
  <si>
    <t>20/1/2016</t>
  </si>
  <si>
    <t>120/1/2016</t>
  </si>
  <si>
    <t>28/1/2016</t>
  </si>
  <si>
    <t>27/11/2015</t>
  </si>
  <si>
    <t>thôn Nam Phước, xã Phổ Vinh, huyện Đức Phổ, tỉnh Quảng Ngãi</t>
  </si>
  <si>
    <t>52/2015/HSPT ngày 11/02/2015 của TAND tỉnh Quảng Ngãi</t>
  </si>
  <si>
    <t>149/QĐ-CCTHA ngày 11/3/2015</t>
  </si>
  <si>
    <t>Án phí HSST 400.000đ và 128.009.000đ án phí dân sự sơ thẩm; 400.000đ án phí HSpT</t>
  </si>
  <si>
    <t>Án phí HSST 200.000đ,  và 4.194.500đ án phí dân sự sơ thẩm</t>
  </si>
  <si>
    <t>Trả nợ cho Tổ chức TDNH 855.644.296đ</t>
  </si>
  <si>
    <r>
      <t>23.000.000đ</t>
    </r>
    <r>
      <rPr>
        <sz val="10"/>
        <rFont val="Arial"/>
        <family val="2"/>
      </rPr>
      <t xml:space="preserve"> án phí (hình sự sơ thẩm và dân sự)</t>
    </r>
  </si>
  <si>
    <r>
      <t>28.650.000</t>
    </r>
    <r>
      <rPr>
        <sz val="10"/>
        <rFont val="Arial"/>
        <family val="2"/>
      </rPr>
      <t>đ án phí dân sự</t>
    </r>
  </si>
  <si>
    <t>Án phí dân sự sơ thẩm 956.000 đồng</t>
  </si>
  <si>
    <t>Mai Thanh Phương</t>
  </si>
  <si>
    <t>20/4/2016</t>
  </si>
  <si>
    <t>Tổ 13, phường Trần Phú, thành phố Quảng Ngãi</t>
  </si>
  <si>
    <t>82/2013/HSST ngày 18/9/2013</t>
  </si>
  <si>
    <t>172/QĐ-CCTHA ngày 30/10/13</t>
  </si>
  <si>
    <t>107/QĐ-CCTHA ngày 30/9/15</t>
  </si>
  <si>
    <t>Kiếm 53</t>
  </si>
  <si>
    <t>C.ty TNHH MTV Hoàng Sơn</t>
  </si>
  <si>
    <t>35/2013/QĐST-DS ngày 30/8/13 TAND T/p Quảng Ngãi</t>
  </si>
  <si>
    <t>05/2014/DSST  ngày 04/7/2014 của TAND huyện Mộ Đức, tỉnh Quảng Ngãi</t>
  </si>
  <si>
    <t>Số: 42/QĐ-CCTHADS ngày 14/10/2015</t>
  </si>
  <si>
    <t>Nguyễn Thành Danh</t>
  </si>
  <si>
    <t>Án phí dân sự sơ thẩm 960.000 đồng</t>
  </si>
  <si>
    <t>54/QĐ-CCTHA ngày 30/7/2015</t>
  </si>
  <si>
    <t>89/HSPT ngày 23/3/2013 của TAND tỉnh Quảng Ngãi</t>
  </si>
  <si>
    <t xml:space="preserve">416/QĐ-CCTHA ngày 12/7/2013 </t>
  </si>
  <si>
    <t>Nộp phạt 10.000.000 đồng</t>
  </si>
  <si>
    <t>55/QĐ-CCTHA ngày 30/7/2015</t>
  </si>
  <si>
    <t>thôn Đông Thuận, xã Phổ Vinh, huyện Đức Phổ, tỉnh Quảng Ngãi</t>
  </si>
  <si>
    <t>45/HSST ngày 29/01/2015 của TAND Tp Hồ Chí Minh</t>
  </si>
  <si>
    <t xml:space="preserve">181/QĐ-CCTHA ngày 06/4/2015 </t>
  </si>
  <si>
    <t>Án phí hình sự sơ thẩm; Án phí dân sự sơ thẩm; Tịch thu Sung công. Tổng cộng: 112.745.000 đồng</t>
  </si>
  <si>
    <t>24/4/2015</t>
  </si>
  <si>
    <t>56/QĐ-CCTHA ngày 30/7/2015</t>
  </si>
  <si>
    <t>thôn An Tây, xã Phổ Nhơn, huyện Đức Phổ, tỉnh Quảng Ngãi</t>
  </si>
  <si>
    <t>12/HSST ngày 02/4/2013 của TAND huyện Đức Phổ</t>
  </si>
  <si>
    <t>376/QĐ-CCTHA ngày 24/6/2013</t>
  </si>
  <si>
    <t>Án phí hình sự sơ thẩm và Án phí dân sự sơ thẩm. Tổng cộng: 3.602.000 đồng</t>
  </si>
  <si>
    <t>11/6/2015</t>
  </si>
  <si>
    <t>57/QĐ-CCTHA ngày 30/7/2015</t>
  </si>
  <si>
    <t>Vùng 9, thôn Phần Thất, xã Phổ Quang, huyện Đức Phổ, tỉnh Quảng Ngãi</t>
  </si>
  <si>
    <t>55/HSST ngày 28/5/2008 của TAND quận 9, Tp Hồ Chí Minh</t>
  </si>
  <si>
    <t>180/QĐ-CCTHA ngày 06/7/2010</t>
  </si>
  <si>
    <t>Án phí dân sự sơ thẩm 1.401.000 đồng</t>
  </si>
  <si>
    <t>58/QĐ-CCTHA ngày 30/7/2015</t>
  </si>
  <si>
    <t>thôn Hải Môn, xã Phổ Minh, huyện Đức Phổ, tỉnh Quảng Ngãi</t>
  </si>
  <si>
    <t>51/HSST ngày 21/02/2014 của TAND huyện Dĩ An, tỉnh Bình Dương</t>
  </si>
  <si>
    <t>400/QĐ-CCTHA ngày 23/7/2014</t>
  </si>
  <si>
    <t>799
06/5/2015</t>
  </si>
  <si>
    <t>25
20/8/2015</t>
  </si>
  <si>
    <t>Nhân 39</t>
  </si>
  <si>
    <t>Công ty TNHH
 Long Thành</t>
  </si>
  <si>
    <t>19/2015/QĐST-KDTM
25/6/2015
TAND TP Quảng Ngãi</t>
  </si>
  <si>
    <t>1285
17/8/2015</t>
  </si>
  <si>
    <t>103
10/9/2015</t>
  </si>
  <si>
    <t>Nhân 40</t>
  </si>
  <si>
    <t>182 Võ Thị Sáu</t>
  </si>
  <si>
    <t>21/2012/QĐST-KDTM</t>
  </si>
  <si>
    <t>50
05/10/2012</t>
  </si>
  <si>
    <t>Khánh 1</t>
  </si>
  <si>
    <t>Bạch Hồng Thới
Huỳnh Thị Kim Thi</t>
  </si>
  <si>
    <t>tổ 3, P. Nghĩa Chánh</t>
  </si>
  <si>
    <t>17/2012/QĐST-KDTM</t>
  </si>
  <si>
    <t>26
05/10/2012</t>
  </si>
  <si>
    <t>Khánh 2</t>
  </si>
  <si>
    <t xml:space="preserve">Công ty TNHH Một thành viên Phú Đông Á  </t>
  </si>
  <si>
    <t>175-177 Nguyễn Du, thành phố Quảng Ngãi</t>
  </si>
  <si>
    <t xml:space="preserve">34/2012/QĐST-KDTM
ngày 10/12/2012
TAND Tp.Quảng Ngãi         </t>
  </si>
  <si>
    <t>363
21/12/2012</t>
  </si>
  <si>
    <t>17/6/2015</t>
  </si>
  <si>
    <t>117
21/9/2015</t>
  </si>
  <si>
    <t>Cường 1</t>
  </si>
  <si>
    <t>Cường 2</t>
  </si>
  <si>
    <t xml:space="preserve">Võ Văn Hùng (Hùng ba tráng)                           </t>
  </si>
  <si>
    <t xml:space="preserve">  Tổ 4, phường Lê Hồng Phong, thành phố Quảng Ngãi</t>
  </si>
  <si>
    <t>20/2014/HSST
ngày 18/4/2014
TAND TP Quảng Ngãi</t>
  </si>
  <si>
    <t>920
21/5/2014</t>
  </si>
  <si>
    <t>115
30/9/2015</t>
  </si>
  <si>
    <t>Cường 3</t>
  </si>
  <si>
    <t xml:space="preserve">Công ty TNHH Thiên Vũ (ông Bùi Minh Tú làm GĐ đại diện)                </t>
  </si>
  <si>
    <t xml:space="preserve"> 46 Phan Đình Phùng, thành phố Quảng Ngãi</t>
  </si>
  <si>
    <t>Trần Thị Thanh Thúy</t>
  </si>
  <si>
    <t>69/DSPT
18/9/2009
TANDTC tại Đà Nẵng</t>
  </si>
  <si>
    <t>100/QĐ-CTHA
02/12/2009</t>
  </si>
  <si>
    <t>19/7/2015</t>
  </si>
  <si>
    <t>27/QĐ-CTHA
17/7/2015</t>
  </si>
  <si>
    <t>Thi Thị Phương</t>
  </si>
  <si>
    <t>33/DSST
01/8/2012
TAND Huyện Bình Sơn, tỉnh Quảng Ngãi</t>
  </si>
  <si>
    <t>68/QĐ-CTHA
18/01/2013</t>
  </si>
  <si>
    <t>24/QĐ-CTHA
23/7/2015</t>
  </si>
  <si>
    <t>Trần Thị Lợi,
 Nguyễn Tấn Tứ</t>
  </si>
  <si>
    <t>45/QĐ-CCTHA-DS ngày 12/12/2014</t>
  </si>
  <si>
    <t>Trả nợ: 34.157.384</t>
  </si>
  <si>
    <t>Vũ My My</t>
  </si>
  <si>
    <t>Thôn Hà Tây, xã Tịnh Hà</t>
  </si>
  <si>
    <t>08/QĐ-CCTHA
27/01/2016</t>
  </si>
  <si>
    <t>29/QĐ-CCTHA-HS ngày 12/01/2016</t>
  </si>
  <si>
    <t>án phí: 5.700.000,đ</t>
  </si>
  <si>
    <t>09/QĐ-CCTHA
27/01/2016</t>
  </si>
  <si>
    <t>Bản án số 25/HSST ngày 31.7.2012 của TAND tỉnh Quảng Ngãi</t>
  </si>
  <si>
    <t>17QĐ-CTHA
02/10/2012</t>
  </si>
  <si>
    <t>08/QĐ-CTHA
20/7/2015</t>
  </si>
  <si>
    <t>Đinh Văn Hút</t>
  </si>
  <si>
    <t>thôn Gò Da, xã Sơn Ba, huyện Sơn Hà, tỉnh Quảng Ngãi</t>
  </si>
  <si>
    <t>Bản án số 04/HSST ngày 25.12.2014 của TAND tỉnh Quảng Ngãi
Bản án số 149/HSPT ngày 08.5.2012 của Tòa phúc thẩm TAND tối cao tại Đà Nẵng.</t>
  </si>
  <si>
    <t>29QĐ-CTHA
01/6/2015</t>
  </si>
  <si>
    <t>09/QĐ-CTHA
20/7/2016</t>
  </si>
  <si>
    <t>Đặng Duy Khánh</t>
  </si>
  <si>
    <t>Tổ 3, Cụm 6,P. Nguyễn Nghiêm, TP. Quảng Ngãi, tỉnh Quảng Ngãi</t>
  </si>
  <si>
    <t>31/2005/HSST 26/5/2005 của TAND tỉnh Quảng Ngãi</t>
  </si>
  <si>
    <t>151/QĐ-CTHA, 03/8/2005</t>
  </si>
  <si>
    <t>56/QĐ-CTHA. 24/9/2015</t>
  </si>
  <si>
    <t>thôn Phú Tài, xã Trà Phú,Trà Bồng, Quảng Ngãi</t>
  </si>
  <si>
    <t>61/2012/HSST 24/12/2012 TAND huyện Sơn Tịnh</t>
  </si>
  <si>
    <t>Lê Thị Hiền</t>
  </si>
  <si>
    <t>xã Bình Đông
huyện Bình Sơn</t>
  </si>
  <si>
    <t xml:space="preserve">18/DSST 
ngày 29/7/2015 của TAND huyện Bình Sơn
</t>
  </si>
  <si>
    <t>13/QĐ-CTHA
09/10/2015</t>
  </si>
  <si>
    <t>trả nợ
27.000.000đ</t>
  </si>
  <si>
    <t>28/QĐ-CCTHA
16/6/2016</t>
  </si>
  <si>
    <t>xã Bình Chánh
huyện Bình Sơn</t>
  </si>
  <si>
    <t xml:space="preserve">02/KDTM 
ngày 14/10/2010 của TAND huyện Bình Sơn
</t>
  </si>
  <si>
    <t>11/QĐ-CTHA
16/11/2015</t>
  </si>
  <si>
    <t>trả nợ
3.084.425.235đ</t>
  </si>
  <si>
    <t>29/QĐ-CCTHA
16/6/2016</t>
  </si>
  <si>
    <t xml:space="preserve">20/KDTM 
ngày 09/8/2010 của TAND huyện Bình Sơn
</t>
  </si>
  <si>
    <t>21/QĐ-CTHA
13/01/2016</t>
  </si>
  <si>
    <t>án phí
44.137.894 đ</t>
  </si>
  <si>
    <t>30/QĐ-CCTHA
16/6/2016</t>
  </si>
  <si>
    <t>Nguyễn Hữu Lê</t>
  </si>
  <si>
    <t xml:space="preserve">86/HNGĐ
ngày 05/8/2010 của TAND huyện Bình Sơn
</t>
  </si>
  <si>
    <t>129/QĐ-CTHA
03/3/2016</t>
  </si>
  <si>
    <t>cấp dưỡng
2.000.0000đ</t>
  </si>
  <si>
    <t>31/QĐ-CCTHA
16/6/2016</t>
  </si>
  <si>
    <t>Bùi Thị Phụng</t>
  </si>
  <si>
    <t>xã Bình Trung
huyện Bình Sơn</t>
  </si>
  <si>
    <t xml:space="preserve">12/DSST
ngày 08/6/2016 của TAND huyện Bình Sơn
</t>
  </si>
  <si>
    <t>54/QĐ-CTHA
08/6/2015</t>
  </si>
  <si>
    <t>Bồi thường
2.500.0000đ</t>
  </si>
  <si>
    <t>24/6/2016</t>
  </si>
  <si>
    <t>32/QĐ-CCTHA
24/6/2016</t>
  </si>
  <si>
    <t>Trần Thị Hà</t>
  </si>
  <si>
    <t xml:space="preserve">20/DSST 
ngày 21/02/2012 của TAND huyện Bình Sơn
</t>
  </si>
  <si>
    <t>68/QĐ-CTHA
20/2/2012</t>
  </si>
  <si>
    <t>Trả nợ
80.000.000đ</t>
  </si>
  <si>
    <t>33/QĐ-CCTHA
24/6/2016</t>
  </si>
  <si>
    <t>Trần Quốc Trinh</t>
  </si>
  <si>
    <t>xã Bình Chương
huyện Bình Sơn</t>
  </si>
  <si>
    <t xml:space="preserve">376/HSST
 ngày 26/9/2014 của TAND thị xã Thuận An, tỉnh Bình Dương
</t>
  </si>
  <si>
    <t>04/QĐ-CTHA
9/10/2015</t>
  </si>
  <si>
    <t>án phí
200.000đ</t>
  </si>
  <si>
    <t>34/QĐ-CTHA
24/6/2016</t>
  </si>
  <si>
    <t>Lê Xuân Nghĩa</t>
  </si>
  <si>
    <t>xã Bình Thạnh
huyện Bình Sơn</t>
  </si>
  <si>
    <t xml:space="preserve">26/HNGĐ 
ngày 30/9/2015 của TAND huyện Bình Sơn
</t>
  </si>
  <si>
    <t>73
28/8/2015</t>
  </si>
  <si>
    <t>Tuyền 9</t>
  </si>
  <si>
    <t>03/HSPT ngày 24/01/2005 của Tòa phúc thẩm TANDTC tại Đà Nẵng</t>
  </si>
  <si>
    <t>92/QĐ-THA 09/3/2015</t>
  </si>
  <si>
    <t>APDSST 9.672.960</t>
  </si>
  <si>
    <t>23/5/2015</t>
  </si>
  <si>
    <t>13/QD-CTHA 29/7/2015</t>
  </si>
  <si>
    <t>Trần Thị Nguyệt</t>
  </si>
  <si>
    <t>Tổ 5, p. Nguyễn Nghiêm, TP. Quảng Ngãi, tỉnh Quảng Ngãi</t>
  </si>
  <si>
    <t>Lê Thị Ngọc Oanh</t>
  </si>
  <si>
    <t>14/2011/HNST ngày 14/4/2011 của TAND huyện Bình Sơn</t>
  </si>
  <si>
    <t>93/QĐ-CTHA
25/5/2011</t>
  </si>
  <si>
    <t>72/QĐ-CTHA
16/9/2015</t>
  </si>
  <si>
    <t>Tạ Bân</t>
  </si>
  <si>
    <t>Bùi Thị Minh Lê
Nguyễn Văn Minh</t>
  </si>
  <si>
    <t>11/2007/KDTM-ST
30/5/2007
TAND TPQN</t>
  </si>
  <si>
    <t>91
22/10/2007</t>
  </si>
  <si>
    <t>án phí
1,025,209đ</t>
  </si>
  <si>
    <t>80
01/9/2015</t>
  </si>
  <si>
    <t>Tuyền 22</t>
  </si>
  <si>
    <t>Án phí:
4.500.000đ</t>
  </si>
  <si>
    <t>70/QĐ-THA
01/9/2015</t>
  </si>
  <si>
    <t>37/QĐ-CTHA
27/01/2015</t>
  </si>
  <si>
    <t>57/QĐ-CTHA
21/8/2015</t>
  </si>
  <si>
    <t>Phạm Quỳnh</t>
  </si>
  <si>
    <t>Bình Chương, Bình sơn</t>
  </si>
  <si>
    <t>82/2010/HSPT ngày 24/9/2010 của TAND  tỉnh Quảng Ngãi</t>
  </si>
  <si>
    <t>60/QĐ-CTHA
13/5/2011</t>
  </si>
  <si>
    <t>58/QĐ-CTHA
21/8/2015</t>
  </si>
  <si>
    <t>Đoàn Trung</t>
  </si>
  <si>
    <t>Thôn 3, xã Đức Nhuận, huyện Mộ Đức, tỉnh Quảng Ngãi</t>
  </si>
  <si>
    <t>107/2006/HSST ngày 13/6/2006 của TAND Quận 5, TP Hồ Chí Minh</t>
  </si>
  <si>
    <t>thôn An Định, xã Phổ Thuận, huyện Đức Phổ, tỉnh Quảng Ngãi</t>
  </si>
  <si>
    <t>Võ Minh Dương</t>
  </si>
  <si>
    <t>xã Bình Nguyên, 
Bình Phước</t>
  </si>
  <si>
    <t xml:space="preserve">17/HSST ngày 30/6/2010 của TAND huyện Bình Sơn
</t>
  </si>
  <si>
    <t>18/QĐ-CTHA
20/10/2010</t>
  </si>
  <si>
    <t>Nguyễn Thị Phường</t>
  </si>
  <si>
    <t>xã Bình Chánh, 
Bình Sơn</t>
  </si>
  <si>
    <t xml:space="preserve">85/HNST ngày 30/9/2013 của TAND huyện Bình Sơn
</t>
  </si>
  <si>
    <t>01/QĐ-CTHA
04/11/2013</t>
  </si>
  <si>
    <t>Phạm Ngọc Hồng</t>
  </si>
  <si>
    <t>xã Bình Nguyên, 
Bình Sơn</t>
  </si>
  <si>
    <t xml:space="preserve">13/HSST ngày 20/04/2015 của TAND tỉnh Bình Định
</t>
  </si>
  <si>
    <t>43/QĐ-CTHA
27/10/2015</t>
  </si>
  <si>
    <t>45/QĐ-CTHA
27/10/2016</t>
  </si>
  <si>
    <t>44/QĐ-CTHA
27/10/2016</t>
  </si>
  <si>
    <t>46/QĐ-CTHA
27/10/2016</t>
  </si>
  <si>
    <t>Dương Thị Diễm Sương</t>
  </si>
  <si>
    <t>Xã Bình Hòa
Bình Sơn</t>
  </si>
  <si>
    <t>220/HSPT ngày 29/9/2015 của TAND tỉnh Quảng Nam</t>
  </si>
  <si>
    <t>104/QĐ-CTHA
17/3/2016</t>
  </si>
  <si>
    <t>19/4/2016</t>
  </si>
  <si>
    <t>13/QĐ-CTHA
20/4/2016</t>
  </si>
  <si>
    <t xml:space="preserve">Huỳnh Tổng, 
bà Phạm Thị Thanh Thúy </t>
  </si>
  <si>
    <t>16/2013/ QĐST-DS ngày 19/7/2013 của TAND huyện Bình Sơn</t>
  </si>
  <si>
    <t>24/QĐ-CTHA
09/10/2015</t>
  </si>
  <si>
    <t>Nguyễn Phi Nam</t>
  </si>
  <si>
    <t>284/2015/HSPT ngày 22/5/2015 của Tòa Phúc thẩm TANDTC tại TPHCM</t>
  </si>
  <si>
    <t>109/QĐ-CTHA
31/3/2016</t>
  </si>
  <si>
    <t>18/4/2016</t>
  </si>
  <si>
    <t>Phan Xuân Công, 
Ngô Thị Xuân Mỹ</t>
  </si>
  <si>
    <t>14/2015/QĐST-DS ngày 30/6/2015 của TAND huyện Bình Sơn</t>
  </si>
  <si>
    <t>12/QĐ-CTHA
09/10/2015</t>
  </si>
  <si>
    <t>16/3/2016</t>
  </si>
  <si>
    <t>Lê Thị Út</t>
  </si>
  <si>
    <t>Bình Hòa, Bình Sơn, 
Quảng Ngãi</t>
  </si>
  <si>
    <t>104/2005/HSST ngày 25/8/2005 của TAND Quận 12, TPHCM</t>
  </si>
  <si>
    <t>23/QĐ-CCTHADS 24/7/2015</t>
  </si>
  <si>
    <t>Lê Thanh Thi</t>
  </si>
  <si>
    <t>Đội 10, thôn Bình Nam, xã Tịnh Bình, Sơn Tịnh</t>
  </si>
  <si>
    <t>Bình Chánh, Bình Sơn, 
Quảng Ngãi</t>
  </si>
  <si>
    <t>02/2010/QĐST-DSST ngày 14/10/2010 của TAND huyện Bình Sơn</t>
  </si>
  <si>
    <t>18/QĐ-CCTHA
24/7/2015</t>
  </si>
  <si>
    <t>Đinh Thị Hương</t>
  </si>
  <si>
    <t>20/DSST
11/9/2013</t>
  </si>
  <si>
    <t>07/QĐ-THA
11/10/2013</t>
  </si>
  <si>
    <t>án phí 828.800</t>
  </si>
  <si>
    <t>19/QĐ-CCTHA
24/7/2015</t>
  </si>
  <si>
    <t>Đinh Thị Hương+
Đinh Văn Sáu</t>
  </si>
  <si>
    <t>19/DSST
11/9/2013</t>
  </si>
  <si>
    <t>03/QĐ-THA
11/10/2013</t>
  </si>
  <si>
    <t>án phí 1.148.000</t>
  </si>
  <si>
    <t>20/QĐ-CCTHA
24/7/2015</t>
  </si>
  <si>
    <t>Đinh Văn Sỉ</t>
  </si>
  <si>
    <t>25/HSST
26/9/2014</t>
  </si>
  <si>
    <t>40/QĐ-THA
11/11/2014</t>
  </si>
  <si>
    <t>án phí 800.000</t>
  </si>
  <si>
    <t>22/QĐ-CCTHA
24/7/2015</t>
  </si>
  <si>
    <t>Trần Minh Ba</t>
  </si>
  <si>
    <t>CHV Hùng</t>
  </si>
  <si>
    <t>Nguyễn Thị Hương</t>
  </si>
  <si>
    <t>Thôn Tú Sơn II, xã Đức Lân, huyện Mộ Đức, tỉnh Quảng Ngãi</t>
  </si>
  <si>
    <t>Số 59/2007/HSST ngày 24/10/2007 của TAND tỉnh Quảng Ngãi</t>
  </si>
  <si>
    <t xml:space="preserve">Số 103/QĐ-THA ngày 11/3/2013 </t>
  </si>
  <si>
    <t>bồi thường bà Trịnh Thị Hà  9.219.000đ</t>
  </si>
  <si>
    <t>17/9/2015</t>
  </si>
  <si>
    <t>Số 33/QĐ-CCTHA ngày 18/9/2015</t>
  </si>
  <si>
    <t>Trần Thị Liền-Trần Anh Việt</t>
  </si>
  <si>
    <t>Tổ dân phố 2, thị trấn Mộ Đức, huyện Mộ Đức, tỉnh Quảng Ngãi</t>
  </si>
  <si>
    <t>Số 01/2015/DSST ngày 27/02/2015 TAND huyện Mộ Đức, tỉnh Quảng Ngãi</t>
  </si>
  <si>
    <t>Số 180/QĐ-CCTHA ngày    10/4/2015</t>
  </si>
  <si>
    <t>nộp án phí DSST 5.076.325đ</t>
  </si>
  <si>
    <t>Số 34 /QĐ-CCTHA ngày 
21/9/2015</t>
  </si>
  <si>
    <t>Cao Văn Viên</t>
  </si>
  <si>
    <t>Thôn Lương Nông Nam, xã Đức Thanh, huyện Mộ Đức, tỉnh Quảng Ngãi</t>
  </si>
  <si>
    <t>Số 215/2013HSPT-
ngày 27/11/2013
TAND tỉnh Bình Dương</t>
  </si>
  <si>
    <t>Số 127/QĐ-CCTHA ngày
24/3/2014</t>
  </si>
  <si>
    <t>nộp tiền án phí 1.677.000đ</t>
  </si>
  <si>
    <t xml:space="preserve">  Số 36 /QĐ-CCTHA
 ngày         23 /9/2015</t>
  </si>
  <si>
    <t>Số: 396/2014/HSST
ngày 08/7/2014 
TAND TP Biên Hòa, tỉnh Đồng Nai</t>
  </si>
  <si>
    <t>Số 270/QĐ-CCTHA ngày
04/9/2014</t>
  </si>
  <si>
    <t>nộp tiền án phí 631.775đ</t>
  </si>
  <si>
    <t>Số  37 /QĐ-CCTHA
 ngày         23 /9/2015</t>
  </si>
  <si>
    <t>26/8/2015</t>
  </si>
  <si>
    <t>Trương Ngọc Hải</t>
  </si>
  <si>
    <t>Thôn Nghĩa Lập, xã Đức Hiệp, huyện Mộ Đức, tỉnh Quảng Ngãi</t>
  </si>
  <si>
    <t>Số 39/2009/HSST
ngày 16/9/2009
 của TAND huyện Tư Nghĩa, tỉnh Quảng Ngãi</t>
  </si>
  <si>
    <t>Số 84/QĐ-THA ngày
21/12/2009</t>
  </si>
  <si>
    <t>nộp án phí, truy thu sung công quỹ nhà nước 3.046.000đ</t>
  </si>
  <si>
    <t>Số 39 /QĐ-CCTHA ngày
23/9/2015</t>
  </si>
  <si>
    <t>Lê Viết Dàng</t>
  </si>
  <si>
    <t xml:space="preserve"> Số 84/2009/DSPT-
10/12/2009 của
TAND tỉnh Quảng Ngãi</t>
  </si>
  <si>
    <t>Số 87/QĐ-THA-21/12/2009</t>
  </si>
  <si>
    <t>nộp tiền án phí 5.257.000đ</t>
  </si>
  <si>
    <t>Số 40 /QĐ-CCTHA ngày
23/9/2015</t>
  </si>
  <si>
    <t>Đỗ Mạnh Trường</t>
  </si>
  <si>
    <t>09/2010/DSST
30/7/2010
TAND TPQN</t>
  </si>
  <si>
    <t>24
08/10/2010</t>
  </si>
  <si>
    <t>án phí
1,215,250đ</t>
  </si>
  <si>
    <t>75
28/8/2015</t>
  </si>
  <si>
    <t>Tuyền 24</t>
  </si>
  <si>
    <t>Vũ Thị Hồng Tâm</t>
  </si>
  <si>
    <t>40/2009/DSST
26/11/2009
TAND TPQN</t>
  </si>
  <si>
    <t>157
20/01/2010</t>
  </si>
  <si>
    <t>án phí
4,303,000đ</t>
  </si>
  <si>
    <t>72
28/8/2015</t>
  </si>
  <si>
    <t>Tuyền 25</t>
  </si>
  <si>
    <t>Tuyền 26</t>
  </si>
  <si>
    <t>25/QĐ-CTHA
09/11/2010</t>
  </si>
  <si>
    <t>36/QĐ-CTHA
04/8/2015</t>
  </si>
  <si>
    <t>24/2012/QĐST-DS ngày 08/3/2012 của TAND huyện Bình Sơn</t>
  </si>
  <si>
    <t>151/QĐ-CTHA
12/3/2012</t>
  </si>
  <si>
    <t>37/QĐ-CTHA
04/8/2015</t>
  </si>
  <si>
    <t>Trịnh Thìn (Dũng)</t>
  </si>
  <si>
    <t>25/4/2016</t>
  </si>
  <si>
    <t xml:space="preserve">thôn Đông Quang, xã Phổ Văn, huyện Đức Phổ, tỉnh Quảng Ngãi. </t>
  </si>
  <si>
    <t>Số 20/2014/HSST-
ngày 28/10/2014
của TAND thị xã Ayun Pa, tỉnh Gia Lai</t>
  </si>
  <si>
    <t>Số 204/QĐ-CCTHA ngày 14/4/2015</t>
  </si>
  <si>
    <t>nộp án phí 2.080.000đ</t>
  </si>
  <si>
    <t>20/4/2015</t>
  </si>
  <si>
    <t>Số 42 /QĐ-CCTHA ngày
23/9/2015</t>
  </si>
  <si>
    <t>Trần Tới</t>
  </si>
  <si>
    <t>Thôn Phước Luông, xã Đức Hòa, huyện Mộ Đức, tỉnh Quảng Ngãi</t>
  </si>
  <si>
    <t>Số 10/HSST ngày 20/5/1998 của TAND huyện Mộ Đức, tỉnh Quảng Ngãi</t>
  </si>
  <si>
    <t>Số 29/QĐ-CCTHA ngày   06/6/1998</t>
  </si>
  <si>
    <t>Án phí,  sung công quỹ nhà nước 60.912.600</t>
  </si>
  <si>
    <t>30/3/2015</t>
  </si>
  <si>
    <t>Số 43 /QĐ-CCTHA ngày
23/9/2015</t>
  </si>
  <si>
    <t>Nguyễn Văn Tâm</t>
  </si>
  <si>
    <t>Xóm 3, thôn Bồ Đề, xã Đức Nhuận, huyện Mộ Đức, tỉnh Quảng Ngãi</t>
  </si>
  <si>
    <t xml:space="preserve">Số 474/HSPT ngày 17/6/2003 của  TANDTC tại Đà Nẵng </t>
  </si>
  <si>
    <t>16/2011/QĐST-KDTM ngày 23/6/2011 của TAND tỉnh Quảng Ngãi</t>
  </si>
  <si>
    <t>79/QĐ-CTHA 18/11/2011</t>
  </si>
  <si>
    <t>07/QĐ-CTHADS 06/4/2016</t>
  </si>
  <si>
    <t>Nộp tiền thu lợi bất chính: 11.342</t>
  </si>
  <si>
    <t>08/QĐ-CCTHADS 03/8/2015</t>
  </si>
  <si>
    <t>Ông Võ Minh Văn</t>
  </si>
  <si>
    <t>Phạm Thị Vân Thế</t>
  </si>
  <si>
    <t xml:space="preserve"> 84 Phan Đình Phùng, TPQN</t>
  </si>
  <si>
    <t>72/HSST, ngày 07/4/2003 của TAND Q. Tân Bình</t>
  </si>
  <si>
    <t>24-QĐTHA, ngày 13/10/2003</t>
  </si>
  <si>
    <t>Án phí HSST +SCQNN là 3.020.000 đồng</t>
  </si>
  <si>
    <t>X</t>
  </si>
  <si>
    <t>30/QĐ-CCTHA ngày 28/7/2015</t>
  </si>
  <si>
    <t>Bình 1</t>
  </si>
  <si>
    <t>Huỳnh Thị Tuyết</t>
  </si>
  <si>
    <t xml:space="preserve"> tổ 12, phường Nghĩa Chánh, TPQN</t>
  </si>
  <si>
    <t>56/QĐ-CNSTT, ngày 25/11/2005 của TAND TP Quảng Ngãi</t>
  </si>
  <si>
    <t>Bình 2</t>
  </si>
  <si>
    <t>Nộp án phí
2.625.000đ</t>
  </si>
  <si>
    <t>Nộp án phí
200.000đ</t>
  </si>
  <si>
    <t>Nộp án phí
11.259.999đ</t>
  </si>
  <si>
    <t>Nộp án phí
7.276.000đ</t>
  </si>
  <si>
    <t>Sung công quỹ
Nhà nước
64.321.500đ</t>
  </si>
  <si>
    <t>Nộp án phí
18.494.000đ</t>
  </si>
  <si>
    <t>Nộp án phí
870.000đ</t>
  </si>
  <si>
    <t>Nộp án phí
1.015.236đ</t>
  </si>
  <si>
    <t>Nộp án phí
1.994.975đ</t>
  </si>
  <si>
    <t>22
20/8/2015</t>
  </si>
  <si>
    <t>Nhân 33</t>
  </si>
  <si>
    <t>Tổ 10, phường Chánh Lộ,
 TP Quảng Ngãi,
 tỉnh Quảng Ngãi</t>
  </si>
  <si>
    <t>769
27/4/2015</t>
  </si>
  <si>
    <t>27
20/8/2015</t>
  </si>
  <si>
    <t>Nhân 34</t>
  </si>
  <si>
    <t>Trịnh Đức 
Tài</t>
  </si>
  <si>
    <t>Tổ 01, phường Lê Hông Phong,
 TP Quảng Ngãi,
 tỉnh Quảng Ngãi</t>
  </si>
  <si>
    <t>Thôn 6, xã Nghĩa Lâm, Tư Nghĩa</t>
  </si>
  <si>
    <t>19/2015/HSST 15/5/2015 và thông báo số 06/2015/TBBS-TA ngày 22/5/2015 TAND huyện Nghĩ Hành, tỉnh Quảng Ngãi</t>
  </si>
  <si>
    <t>304/QĐ-CCTHA
03/7/2015</t>
  </si>
  <si>
    <t>274/2003/HSST ngày 23/12/2003 TAND quận Gò Vấp, Tp. Hồ Chí Minh</t>
  </si>
  <si>
    <t>145/QĐ-CCTHA ngày 30/12/2015</t>
  </si>
  <si>
    <t>Nộp phạt 3.000.000 đồng và 50.000 đồng án phí hình sự sơ thẩm.</t>
  </si>
  <si>
    <t>23/QĐ-CTHA
20/7/2015</t>
  </si>
  <si>
    <t>Võ Thị Hồng Thơm</t>
  </si>
  <si>
    <t>Xã Bình Trị, huyện 
Bình Sơn, tỉnh Quảng Ngãi</t>
  </si>
  <si>
    <t>79/HSST
06/11/2012
TAND TP Quảng Ngãi,  tỉnh Quảng Ngãi</t>
  </si>
  <si>
    <t>57/QĐ-CTHA
07/01/2013</t>
  </si>
  <si>
    <t>18/QĐ-CTHA
16/7/2015</t>
  </si>
  <si>
    <t>Bình Châu, Bình Sơn, 
Quảng Ngãi</t>
  </si>
  <si>
    <t>Nguyễn Việt Tâm</t>
  </si>
  <si>
    <t>28/HSST
11/01/2013
TAND Huyện Bình Sơn,   tỉnh Quảng Ngãi</t>
  </si>
  <si>
    <t>74/QĐ-CTHA
26/02/2013</t>
  </si>
  <si>
    <t>20/QĐ-CTHA
16/7/2015</t>
  </si>
  <si>
    <t>Đỗ Ngọc Viễn</t>
  </si>
  <si>
    <t>Bình Thạnh, Bình Sơn, 
Quảng Ngãi</t>
  </si>
  <si>
    <t>07/HSST
23/11/2012
TAND Huyện Bình Sơn   tỉnh Quảng Ngãi</t>
  </si>
  <si>
    <t>59/QĐ-CTHA
15/01/2013</t>
  </si>
  <si>
    <t>01/QĐ-CTHA
01/7/2015</t>
  </si>
  <si>
    <t>Huỳnh Anh Văn</t>
  </si>
  <si>
    <t>156/HSPT
18/7/2013
TAND tỉnh Quảng Ngãi</t>
  </si>
  <si>
    <t>119/QĐ-CTHA
31/07/2013</t>
  </si>
  <si>
    <t>02/QĐ-CTHA
01/7/2015</t>
  </si>
  <si>
    <t>Phú Lâm Tây, Hành Thiện, Nghĩa Hành</t>
  </si>
  <si>
    <t>20/2013/HSST ngày 
06/9/2013 của TAND quận Tân Phú, TPHCM</t>
  </si>
  <si>
    <t>31/QĐ-CCTHA 14/10/2013</t>
  </si>
  <si>
    <t>26/QĐ-CCTHA 31/7/2015</t>
  </si>
  <si>
    <t>Võ Văn Thảo</t>
  </si>
  <si>
    <t>57/2012/HSST 08/9/2012
TAND TP Quảng Ngãi</t>
  </si>
  <si>
    <t>85/QĐ-CCTHA 03/01/2013</t>
  </si>
  <si>
    <t>25/QĐ-CCTHA 31/7/2015</t>
  </si>
  <si>
    <t>Đinh Thanh Hải</t>
  </si>
  <si>
    <t>Võ Văn Hương</t>
  </si>
  <si>
    <t>Xã Bình Nguyên, Q.Ngãi</t>
  </si>
  <si>
    <t>27/2012/HSPT ngày 22/11/2012 TAND tỉnh Quảng Ngãi</t>
  </si>
  <si>
    <t>52/QĐ-THA ngày 07/12/2012</t>
  </si>
  <si>
    <t>12/QĐ-CCTHA ngày 14/7/2015</t>
  </si>
  <si>
    <t>04/2011/QĐST-DS ngày 11/11/2011 TAND huyện Bình Sơn, tỉnh Quảng Ngãi</t>
  </si>
  <si>
    <t>73/QĐ-THA ngày 22/11/2011</t>
  </si>
  <si>
    <t>13/QĐ-CCTHA ngày 14/7/2015</t>
  </si>
  <si>
    <t>05/2011/QĐST-DS ngày 11/11/2011 của TAND huyện Bình Sơn, tỉnh Quảng Ngãi</t>
  </si>
  <si>
    <t>71/QĐ-THA ngày 22/11/2011</t>
  </si>
  <si>
    <t>14/QĐ-CCTHA ngày 14/7/2015</t>
  </si>
  <si>
    <t>Phạm Văn Thuận, Nguyễn Hồng Vũ</t>
  </si>
  <si>
    <t>108/2013/HSST ngày 26/12/2013 của TAND TP Quảng Ngãi, tỉnh Quảng Ngãi</t>
  </si>
  <si>
    <t>64/QĐ-THA ngày 23/6/2014</t>
  </si>
  <si>
    <t>15/QĐ-CCTHA ngày 15/7/2015</t>
  </si>
  <si>
    <t>Hồ Thị Ngọc</t>
  </si>
  <si>
    <t>10/2014/DSST ngày 26/9/2014 của TAND huyện Bình Sơn, tỉnh Quảng Ngãi</t>
  </si>
  <si>
    <t>164/QĐ-THA ngày 17/11/2014</t>
  </si>
  <si>
    <t>31/3/2016</t>
  </si>
  <si>
    <t>16/QĐ-CCTHA ngày 15/7/2015</t>
  </si>
  <si>
    <t>Trần Văn Thuyên</t>
  </si>
  <si>
    <t>thôn Diên Trường, xã Phổ Khánh, huyện Đức Phổ, tỉnh Quảng Ngãi</t>
  </si>
  <si>
    <t>08/6/2015</t>
  </si>
  <si>
    <t>thôn An Thường, xã Phổ Hòa, huyện Đức Phổ, tỉnh Quảng Ngãi</t>
  </si>
  <si>
    <t>07/HSST ngày 07/01/2014 của TAND quận Tân Phú, Tp Hồ Chí Minh</t>
  </si>
  <si>
    <t>374/QĐ-CCTHA ngày 08/7/2014</t>
  </si>
  <si>
    <t>Nộp án phí hình sự sơ thẩm 200.000 đồng và 650.000 đồng án phí dân sự sơ thẩm</t>
  </si>
  <si>
    <t>31/QĐ-CCTHA ngày 30/7/2015</t>
  </si>
  <si>
    <t>23/HSST ngày 06/02/2001 của TAND quận 6, Tp Hồ Chí Minh</t>
  </si>
  <si>
    <t>42/QĐ-CCTHA ngày 20/9/2002</t>
  </si>
  <si>
    <t>Chi cục THADS TP Quảng Ngãi</t>
  </si>
  <si>
    <t>Án phí
 39.782.410đ</t>
  </si>
  <si>
    <t>AP và SC
18.500.000đ</t>
  </si>
  <si>
    <t>AP
7.542.500đ</t>
  </si>
  <si>
    <t>Phạt
28.700.000đ</t>
  </si>
  <si>
    <t>Án phí
11.227.500đ</t>
  </si>
  <si>
    <t>Trả CQ
1.326.742.000 đ</t>
  </si>
  <si>
    <t>Trả CD
168116000đ</t>
  </si>
  <si>
    <t>148/QĐCCTHA
NGÀY 28/9/15</t>
  </si>
  <si>
    <t>AP+SC
5.182.953đ</t>
  </si>
  <si>
    <t>AP
1.984.000đ</t>
  </si>
  <si>
    <t>SC
50.000 đ và 5 chỉ vàng</t>
  </si>
  <si>
    <t>122/HSPT ngày 18/4/1997
TAND TC tại Đà Nẵng</t>
  </si>
  <si>
    <t>12/2016</t>
  </si>
  <si>
    <t>Trả nợ NH
291.216.505đ</t>
  </si>
  <si>
    <t>70 chỉ vàng 97%</t>
  </si>
  <si>
    <t>159-QĐTHA, ngày 08/4/2005</t>
  </si>
  <si>
    <t>Án phí DSST là 1.439.700 đồng</t>
  </si>
  <si>
    <t>Án phí HSST + SQNN là 6.100.000 đồng</t>
  </si>
  <si>
    <t>Án phí HSST + DSST là 11.477.500 đồng</t>
  </si>
  <si>
    <t>Án phí DSST là 2.550.400 đồng</t>
  </si>
  <si>
    <t>Án phí HSST + SQNN là 16.090.000 đồng</t>
  </si>
  <si>
    <t>Án phí DSST là 2.982.500 đồng</t>
  </si>
  <si>
    <t>Án phí KDTM còn 10.282.040 đồng</t>
  </si>
  <si>
    <t>Án phí DSST là 8.137.100 đồng</t>
  </si>
  <si>
    <t>Án phí KDTM là 1.541.500 đồng</t>
  </si>
  <si>
    <t>Án phí KDTM là 7.870.122 đồng</t>
  </si>
  <si>
    <t>Án phí KDTM là 7.248.610 đồng</t>
  </si>
  <si>
    <t>Án phí DSST là 1.125.000 đồng</t>
  </si>
  <si>
    <t>Án phí DSST là 4.120.000 đồng</t>
  </si>
  <si>
    <t>Án phí DSST là 2.227.500 đồng</t>
  </si>
  <si>
    <t>Án phí + Sung CQNN là 1.000.000 và 5 chỉ vàng 24k đồng</t>
  </si>
  <si>
    <t>Án phí DSST là 2.662.500 đồng</t>
  </si>
  <si>
    <t>Án phí KDTM là 122.450.715 đồng</t>
  </si>
  <si>
    <t>Án phí DSST là 24.565.406 đồng</t>
  </si>
  <si>
    <t>Tiền án phí DSST là 6.632.500 đồng</t>
  </si>
  <si>
    <t>Tiền án phí DSST là 3.701.250 đồng</t>
  </si>
  <si>
    <t>Án phí DSST là 15.242.400 đồng</t>
  </si>
  <si>
    <t>Án phí DSST là 1.449.991 đồng</t>
  </si>
  <si>
    <t>Án phí DSST là 20.047.274 đồng</t>
  </si>
  <si>
    <t>Án phí DSST là 6.606.250 đồng</t>
  </si>
  <si>
    <t>Án phí KDTM là 8.859.600 đồng</t>
  </si>
  <si>
    <t>Án phí KDTM là 3.190.333 đồng</t>
  </si>
  <si>
    <t>Án phí DSST là 2.279.801 đồng</t>
  </si>
  <si>
    <t>Án phí KDTM là 3.083.600 đồng</t>
  </si>
  <si>
    <t>Án phí DSST+SQNN là 4.737.500 đồng</t>
  </si>
  <si>
    <t>Án phí DSST là 9.296.700 đồng</t>
  </si>
  <si>
    <t>485/QĐ-CCTHA ngày 20/4/2012</t>
  </si>
  <si>
    <t>Bồi thường cho bà Võ Thị Thanh Hòa còn 263.612.332 đồng và chi phí chăm sóc mỗi tháng 8.000đ từ t2/2012 = 56 tháng</t>
  </si>
  <si>
    <t>11/QĐ-CCTHA ngày 09/5/2016</t>
  </si>
  <si>
    <t>Trả cho bà Ngân hàng TMCP XNK Việt nam số tiền 239.523.219 đồng</t>
  </si>
  <si>
    <t>Trả cho Ngân hàng TMCP Đông Á còn số tiền 76.316.619 đồng</t>
  </si>
  <si>
    <t>Hùng nộp 179.276.160đ; An nộp 162.601.040đ; Dưỡng 13.063.600đ và Diệu Hà 1.998.000đ</t>
  </si>
  <si>
    <t>Phải nộp 19.234.000 đồng SQCNN</t>
  </si>
  <si>
    <t xml:space="preserve">
Án phí:
200.000đ
Sung công:
3.000.000đ
</t>
  </si>
  <si>
    <t>Phải trả nợ: 3.662.678,250đ</t>
  </si>
  <si>
    <t>Trần Thị Tuyết</t>
  </si>
  <si>
    <t>90/2016/DS-PT
06/09/2016
TAND tỉnh Quảng Ngãi</t>
  </si>
  <si>
    <t>169/QĐ-
CCTHA
14/10/2016</t>
  </si>
  <si>
    <t>Phải nộp án
phí:
 10.600.000đ</t>
  </si>
  <si>
    <t>05/QĐ-
CCTHADS
15-12-2016</t>
  </si>
  <si>
    <t>Hương 53</t>
  </si>
  <si>
    <t>265/QĐ-
CCTHA
07/11/2016</t>
  </si>
  <si>
    <t>Phải trả nợ:
430.000.000đ</t>
  </si>
  <si>
    <t>04/QĐ-
CCTHA
13-12-2016</t>
  </si>
  <si>
    <t>Hương 54</t>
  </si>
  <si>
    <t>án phí
8.500.000đ</t>
  </si>
  <si>
    <t>án phí
21.378000đ</t>
  </si>
  <si>
    <t>16.131.000đ</t>
  </si>
  <si>
    <t>AP 1,340,000</t>
  </si>
  <si>
    <t>4.000.000đ</t>
  </si>
  <si>
    <t>560.160.000đ</t>
  </si>
  <si>
    <t>Nguyễn Văn Ba</t>
  </si>
  <si>
    <t>388 Quang Trung</t>
  </si>
  <si>
    <t>26/2013/QDST-DS
24/4/2014
TANDF TP Quange Ngãi</t>
  </si>
  <si>
    <t>1087
28/6/2014</t>
  </si>
  <si>
    <t>1.383.000đ</t>
  </si>
  <si>
    <t>116
21/9/2015</t>
  </si>
  <si>
    <t>AP 6.300.000đ</t>
  </si>
  <si>
    <t>AP 2.000.000đ</t>
  </si>
  <si>
    <t>AP 200.000đ</t>
  </si>
  <si>
    <t>AP, SC 25.200.000đ</t>
  </si>
  <si>
    <t>AP 1.879.000đ</t>
  </si>
  <si>
    <t>LĐ BT 15.870.000đ</t>
  </si>
  <si>
    <t>34.000.000đ</t>
  </si>
  <si>
    <t>AP 8.000.000đ</t>
  </si>
  <si>
    <t>AP 41.000.000đ</t>
  </si>
  <si>
    <t>AP 600.000đ</t>
  </si>
  <si>
    <t>160.000.000đ</t>
  </si>
  <si>
    <t>7.500.00đ</t>
  </si>
  <si>
    <t>400.000đ</t>
  </si>
  <si>
    <t>800.000đ</t>
  </si>
  <si>
    <t>19.200.000đ</t>
  </si>
  <si>
    <t>1.650.000đ</t>
  </si>
  <si>
    <t>300.000.000đ</t>
  </si>
  <si>
    <t>73.800.000đ</t>
  </si>
  <si>
    <t>20.000.000đ</t>
  </si>
  <si>
    <t>123 Hoàng Văn Thụ,
 TP Quảng Ngãi, tỉnh Quảng Ngãi</t>
  </si>
  <si>
    <t>9.137.000đ</t>
  </si>
  <si>
    <t>21.400.000đ</t>
  </si>
  <si>
    <t>1.288.000đ</t>
  </si>
  <si>
    <t>850.000đ</t>
  </si>
  <si>
    <t>14.000.000đ</t>
  </si>
  <si>
    <t>6.000.000đ</t>
  </si>
  <si>
    <t>20.800.000đ</t>
  </si>
  <si>
    <t>100.650.000đ</t>
  </si>
  <si>
    <t>39.950.000đ</t>
  </si>
  <si>
    <t>55.100.000đ</t>
  </si>
  <si>
    <t>33.300.000đ</t>
  </si>
  <si>
    <t>25 Trần Cẩm, 
TP Quảng Ngãi, tỉnh Quảng Ngãi</t>
  </si>
  <si>
    <t>290.000đ</t>
  </si>
  <si>
    <t>5.400.000đ</t>
  </si>
  <si>
    <t>5.800.000đ</t>
  </si>
  <si>
    <t>9.500.000đ</t>
  </si>
  <si>
    <t>380.000.000đ</t>
  </si>
  <si>
    <t>2.000.000đ</t>
  </si>
  <si>
    <t>80.000.000đ</t>
  </si>
  <si>
    <t>5.200.000đ</t>
  </si>
  <si>
    <t>13.875.000đ</t>
  </si>
  <si>
    <t>373.600.000đ</t>
  </si>
  <si>
    <t>18.680.000đ</t>
  </si>
  <si>
    <t>(06/01/2017)</t>
  </si>
  <si>
    <r>
      <t>Bùi Hồng Lam Tổ 9 phường Trần Hưng Đạo, thành phố Quảng Ngãi</t>
    </r>
  </si>
  <si>
    <t>(Tính đến ngày 06/01/ 2017)</t>
  </si>
  <si>
    <t>chưa xác định đước địa chỉ, cư trú của người phải thi hành án</t>
  </si>
  <si>
    <r>
      <t>82/2015/|QĐST-HNGĐ ngày</t>
    </r>
    <r>
      <rPr>
        <b/>
        <sz val="10"/>
        <color indexed="8"/>
        <rFont val="Times New Roman"/>
        <family val="1"/>
      </rPr>
      <t xml:space="preserve"> 03/02/2015 của</t>
    </r>
    <r>
      <rPr>
        <sz val="10"/>
        <color indexed="8"/>
        <rFont val="Times New Roman"/>
        <family val="1"/>
      </rPr>
      <t xml:space="preserve"> TAND thành phố Quy Nhơn, tỉnh Bình Định</t>
    </r>
  </si>
  <si>
    <t>Ông Phan Nhàn phải giao cháu Phan Châu Kiệt, sinh ngày 06/6/2012 cho bà Nguyễn Thị Kim Hoa trực tiếp trông nom, chăm sóc, nuôi dưỡng, giáo dục: 1.000đ</t>
  </si>
  <si>
    <t>Ông Phạm Hùng Vinh phải  có nghĩa vụ cấp dưỡng nuôi con chung Phạm Ngọc Quý, sinh ngày 06/10/2009 mỗi tháng 600.000 đồng. Thời gian cấp dưỡng từ 10/9/2015 đến ngày 09/3/2016, số tiền 3.600.000đ</t>
  </si>
  <si>
    <t>Trả nợ
224.340.000</t>
  </si>
  <si>
    <t>Đặng Ngọc Sáu</t>
  </si>
  <si>
    <t>09/2015/HSST ngày 24/3/2015
 của TAND huyện Tư Nghĩa
55/2015/HSPT
ngày 22/3/2015 của TAND tỉnh Quảng Ngãi</t>
  </si>
  <si>
    <t>388/QĐ-CCTHADS
06/6/2016</t>
  </si>
  <si>
    <t>Bồi thường
75.010.069</t>
  </si>
  <si>
    <t>01/QĐ-CCTHA
26/12/2016</t>
  </si>
  <si>
    <t>Bùi Quang Nghĩa</t>
  </si>
  <si>
    <t>Thôn Xuân Phổ Tây, xã Nghĩa Kỳ, huyện Tư Nghĩa</t>
  </si>
  <si>
    <t>04/2015/HSST ngày 11/12/2015
của TAND huyện Tư Nghĩa</t>
  </si>
  <si>
    <t>238/QĐ-CCTHADS
14/3/2016</t>
  </si>
  <si>
    <t>Bồi thường
102.417.000</t>
  </si>
  <si>
    <t>02/QĐ-CCTHA
26/12/2016</t>
  </si>
  <si>
    <t>Công ty Xuất nhập khẩu Dung Quất</t>
  </si>
  <si>
    <t xml:space="preserve">03/ ĐST 
ngày 03/7/2015 của TAND huyện Bình Sơn
</t>
  </si>
  <si>
    <t>07/QĐ-CTHA
09/10/2015</t>
  </si>
  <si>
    <t>Trả nợ bảo hiểm
703.458.796 đ</t>
  </si>
  <si>
    <t>57/QĐ-CCTHA
06/9/2016</t>
  </si>
  <si>
    <t>Lê Tấn Thạnh</t>
  </si>
  <si>
    <t xml:space="preserve">561/HSPT 
ngày 24/8/2011 của TAND TPHCM
</t>
  </si>
  <si>
    <t>150/QĐ-CTHA
04/7/2016</t>
  </si>
  <si>
    <t xml:space="preserve">án phí, phạt
8.088.299đ
</t>
  </si>
  <si>
    <t>58/QĐ-CCTHA
06/9/2016</t>
  </si>
  <si>
    <t>Trần Văn Cần</t>
  </si>
  <si>
    <t xml:space="preserve">18/HNGĐ 
ngày 07/12/2015 của TAND huyện Bình Sơn
</t>
  </si>
  <si>
    <t>203/QĐ-CTHA
18/5/2016</t>
  </si>
  <si>
    <t>59/QĐ-CCTHA
12/9/2016</t>
  </si>
  <si>
    <t>Đỗ Thanh Lưu</t>
  </si>
  <si>
    <t>159/QĐ-CTHA
22/7/2016</t>
  </si>
  <si>
    <t xml:space="preserve">tiền phạt
2.400.000đ
</t>
  </si>
  <si>
    <t>20/9/2016</t>
  </si>
  <si>
    <t>60/QĐ-CCTHA
20/9/2016</t>
  </si>
  <si>
    <t>ĐẶNG THẾ CHINH</t>
  </si>
  <si>
    <t>Xã Bình Chánh, huyện Bình Sơn, tỉnh Quảng Ngãi</t>
  </si>
  <si>
    <t xml:space="preserve">110/HSPT ngày 21/3/2014 của TANDTC TPHCM
</t>
  </si>
  <si>
    <t>48/QĐ-CTHA
13/10/2016</t>
  </si>
  <si>
    <t>Án phí
7.940.225 đ</t>
  </si>
  <si>
    <t>01/QĐ-CTHA
13/12/2016</t>
  </si>
  <si>
    <t>CHV Đức</t>
  </si>
  <si>
    <t>LÂM QUỐC CƯỜNG</t>
  </si>
  <si>
    <t>Xã Bình Châu, huyện Bình Sơn, tỉnh Quảng Ngãi</t>
  </si>
  <si>
    <t xml:space="preserve">103/HNGĐ ngày 08/8/2016 của TAND huyện Bình Sơn
</t>
  </si>
  <si>
    <t>53/QĐ-CTHA
04/11/2016</t>
  </si>
  <si>
    <t>Cấp dưỡng
9.000.000 đ</t>
  </si>
  <si>
    <t>02QĐ-CTHA
28/12/2016</t>
  </si>
  <si>
    <t>CHV Cảnh</t>
  </si>
  <si>
    <t>Án phí 1.785.800đ</t>
  </si>
  <si>
    <t>Công ty cổ phần xây dựng thương mại PLG</t>
  </si>
  <si>
    <t>Số 144 Nguyễn Chí Thanh, phường Quảng Phú, Tp Quảng Ngãi</t>
  </si>
  <si>
    <t>02/QĐST-KDTM ngày 30/9/2011 của TAND TP Quảng Ngãi</t>
  </si>
  <si>
    <t>60/QĐ-CCTHA ngày 11/10/2011</t>
  </si>
  <si>
    <t>51/QĐ-CCTHA ngày 27/8/2015</t>
  </si>
  <si>
    <t>Bình 72</t>
  </si>
  <si>
    <t>Phạm No và bà Trần Thị Minh Tâm</t>
  </si>
  <si>
    <t>10 /QĐ-CCTHA ngày 
0 3/8/2015</t>
  </si>
  <si>
    <t>Trần Văn Chính</t>
  </si>
  <si>
    <t>Kiếm 43</t>
  </si>
  <si>
    <t>12/2009/DS-ST
29/4/2009
TAND TP Quảng Ngãi</t>
  </si>
  <si>
    <t>410
15/6/2009</t>
  </si>
  <si>
    <t>88
16/9/2015</t>
  </si>
  <si>
    <t>Nhân 4</t>
  </si>
  <si>
    <t>141/QĐ-THA ngày   14/3/2012</t>
  </si>
  <si>
    <t>nộp tiền phạt và tịch thu nộp ngân sách nhà nước 7.700.000đ</t>
  </si>
  <si>
    <t>23/9/2015</t>
  </si>
  <si>
    <t>04/2009/KDTM-ST
28/9/2009
TAND TP Quảng Ngãi</t>
  </si>
  <si>
    <t>121
11/12/2009</t>
  </si>
  <si>
    <t>59
28/8/2015</t>
  </si>
  <si>
    <t>Nhân 5</t>
  </si>
  <si>
    <t>141/QĐ-CTHA ngày 16/6/2014</t>
  </si>
  <si>
    <t>Án phí HSST, HSPT, DSST 50.416.000đ</t>
  </si>
  <si>
    <t>20/5/2016</t>
  </si>
  <si>
    <t>08/QĐ-CTHADS ngày 23/5/2016</t>
  </si>
  <si>
    <t>467
11/4/2012</t>
  </si>
  <si>
    <t>76
01/9/2015</t>
  </si>
  <si>
    <t>Nhân 14</t>
  </si>
  <si>
    <t>Phan Đình Huy</t>
  </si>
  <si>
    <t>Tổ 24, phường Trần Phú, T/p Quảng Ngãi</t>
  </si>
  <si>
    <t>280/2013/HSST ngày 01/3/12 TAND huyện Bình Chánh, T/p Hồ Chí Minh</t>
  </si>
  <si>
    <t>04/2014/HSST  10/4/2014 TAND tỉnh Bình Thuận</t>
  </si>
  <si>
    <t>124/QĐ-CCTHA 21/8/2015</t>
  </si>
  <si>
    <t>Bồi thường + tiền mai táng 99.415.000đ</t>
  </si>
  <si>
    <t>16/7/2015</t>
  </si>
  <si>
    <t>07/QĐ-CCTHA 25/8/2015</t>
  </si>
  <si>
    <t>Ông Huỳnh Ngọc Sang</t>
  </si>
  <si>
    <t>05/2014/HNGĐ-ST  05/9/2014 TANDTrà Bồng</t>
  </si>
  <si>
    <t>16/QĐ-CCTHA 11/11/2014</t>
  </si>
  <si>
    <t>Cấp dưỡng nuôi con mỗi tháng 700.000đ</t>
  </si>
  <si>
    <t>08/QĐ-CCTHA 03/9/2015</t>
  </si>
  <si>
    <t>Công ty TNHH MTV Cường Thịnh (ông Trương Đức Tụy đại diện)</t>
  </si>
  <si>
    <t>KDC 3, TDP II, Trà Xuân, Trà Bồng</t>
  </si>
  <si>
    <t>01/2012/DSST-KDTM  04/9/2012 TAND Trà Bồng</t>
  </si>
  <si>
    <t>05/QĐ-CCTHA 08/10/2012</t>
  </si>
  <si>
    <t>Trả ông Hoàng Việt Thanh 40.000.000đ</t>
  </si>
  <si>
    <t>Số 04/2015/DSST ngày 15/6/2015  của TAND huyện Mộ Đức, tỉnh Quảng Ngãi</t>
  </si>
  <si>
    <t>Số 359/QĐ-CCTHA ngày 14/8/2015</t>
  </si>
  <si>
    <t>Trả nợ cho bà Loan, ông Hưng số tiền 120.960.000đ</t>
  </si>
  <si>
    <t>không có tài sản</t>
  </si>
  <si>
    <t>Số 51/QĐ-CCTHA ngày 25/9/2015</t>
  </si>
  <si>
    <t>Lê Văn Ngọc</t>
  </si>
  <si>
    <t>Thôn Thạch Trụ Tây, xã Đức Lân, huyện Mộ Đức, tỉnh Quảng Ngãi</t>
  </si>
  <si>
    <t>Số 09/2013/QĐST-DS  ngày 03/9/2013 của TAND huyện Mộ Đức, tỉnh Quảng Ngãi</t>
  </si>
  <si>
    <t>Số 47/QĐ-CCTHA ngày 26/11/2014</t>
  </si>
  <si>
    <t>trả nợ cho bà Nguyễn Thị Thúy Liễu 20.130.000đ</t>
  </si>
  <si>
    <t>23/10/2015</t>
  </si>
  <si>
    <t>Số 01/QĐ-CCTHA ngày 02/11/2015</t>
  </si>
  <si>
    <t>Lê Hiền (Lê Thanh Hiền)</t>
  </si>
  <si>
    <t>thôn Đạm Thủy Bắc, xã Đức Minh, huyện Mộ Đức, tỉnh Quảng Ngãi</t>
  </si>
  <si>
    <t>17/2009/HNGĐ-ST ngày 21/12/2009 của TAND huyện Mộ Đức, tỉnh Quảng Ngãi</t>
  </si>
  <si>
    <t>122/QĐ-THA ngày 27/01/2010</t>
  </si>
  <si>
    <t>Nộp án phí + 
sung công quỹ
2.200.000đ</t>
  </si>
  <si>
    <t>Thôn Mỹ Danh, xã Tịnh Hiệp</t>
  </si>
  <si>
    <t>21/2013/QĐST-DS, 05/02/2013
TAND H. Sơn Tịnh, tỉnh Quảng Ngãi</t>
  </si>
  <si>
    <t>129/QĐ-CCTHA-DS
08/3/2013</t>
  </si>
  <si>
    <t>317/3 Quang Trung, TPQN</t>
  </si>
  <si>
    <t>53/QĐST-DS, ngày 06/8/2012 của TAND TP Quảng Ngãi</t>
  </si>
  <si>
    <t>791/QĐTHA, ngày 30/8/2012</t>
  </si>
  <si>
    <t>Án phí DSST là 26.550.000 đồng</t>
  </si>
  <si>
    <t>Ngày 15/11/2014</t>
  </si>
  <si>
    <t>22/QĐ-CCTHA ngày 28/7/2015</t>
  </si>
  <si>
    <t>Bình 18</t>
  </si>
  <si>
    <t>49/QĐST-DS, ngày 02/8/2012 của TAND TP Quảng Ngãi</t>
  </si>
  <si>
    <t>759/QĐTHA, ngày 3/8/2012</t>
  </si>
  <si>
    <t>46/HSST ngày 27/6/1997, 26/HSPT ngày 02/01/1998 của Tòa phúc thẩm TANDTC tại Đà Nẵng</t>
  </si>
  <si>
    <t>09/QĐ-CTHA ngày 30/10/2015</t>
  </si>
  <si>
    <t xml:space="preserve">T. Hiệp Phổ Nam, Hành Trung
</t>
  </si>
  <si>
    <t>115/HSST
04/7/2003</t>
  </si>
  <si>
    <t>121/THA
01/9/2003</t>
  </si>
  <si>
    <t>47/THA
31/7/2015</t>
  </si>
  <si>
    <t>Hồ Văn Danh</t>
  </si>
  <si>
    <t>T. Hiệp Phổ Nam, 
Hành Trung</t>
  </si>
  <si>
    <t>13/HSST
29/5/2006</t>
  </si>
  <si>
    <t>105/THA
13/6/2006</t>
  </si>
  <si>
    <t>32/THA
31/7/2015</t>
  </si>
  <si>
    <t>Phạm Phước Ân</t>
  </si>
  <si>
    <t>66/HSPT
27/8/2008</t>
  </si>
  <si>
    <t>222/THA
07/9/2010</t>
  </si>
  <si>
    <t>33/THA
31/7/2015</t>
  </si>
  <si>
    <t>Nguyễn Tấn Linh</t>
  </si>
  <si>
    <t>T. Hiệp Phổ Trung, 
Hành Trung</t>
  </si>
  <si>
    <t>12/HSST
20/01/2006</t>
  </si>
  <si>
    <t>159/THA
18/9/2006</t>
  </si>
  <si>
    <t>49/THA
31/7/2015</t>
  </si>
  <si>
    <t>Nguyễn Minh</t>
  </si>
  <si>
    <t>T. Hiệp Phổ Tây</t>
  </si>
  <si>
    <t>19/HSST
08/12/2010</t>
  </si>
  <si>
    <t>63/THA
14/11/2011</t>
  </si>
  <si>
    <t>50/THA
31/7/2015</t>
  </si>
  <si>
    <t>Lê Văn Điệu</t>
  </si>
  <si>
    <t>30/HNST
09/8/2011</t>
  </si>
  <si>
    <t>225/THA
19/8/2011</t>
  </si>
  <si>
    <t>52/THA
31/7/2015</t>
  </si>
  <si>
    <t>35/THA
31/7/2015</t>
  </si>
  <si>
    <t>16/HSST
24/01/2014</t>
  </si>
  <si>
    <t>246/THA
24/7/2014</t>
  </si>
  <si>
    <t>36?THA
31/7/2015</t>
  </si>
  <si>
    <t>Nguyễn Hữu 
Thiên</t>
  </si>
  <si>
    <t xml:space="preserve">T. Đại An Đông 2, xã Hành Thuận
</t>
  </si>
  <si>
    <t>36/HSPT
26/3/2009</t>
  </si>
  <si>
    <t>61?THA 
06/01/2010</t>
  </si>
  <si>
    <t>37/THA
31/7/2015</t>
  </si>
  <si>
    <t>Võ Minh Cư</t>
  </si>
  <si>
    <t>T. Đại An Tây 2, 
Hành Thuận</t>
  </si>
  <si>
    <t>05/HSST
23/02/2011</t>
  </si>
  <si>
    <t>127/THA
18/5/2011</t>
  </si>
  <si>
    <t>07/QĐ-CCTHA
08/01/2016</t>
  </si>
  <si>
    <t>Đinh Thị Yến</t>
  </si>
  <si>
    <t>18/HSST
17/7/2014</t>
  </si>
  <si>
    <t>96/QĐ-CCTHA 
04/01/2016</t>
  </si>
  <si>
    <t>Bồi thường 17.201.000</t>
  </si>
  <si>
    <t>10/QĐ-CCTHA
26/01/2016</t>
  </si>
  <si>
    <t>Sơn Hà</t>
  </si>
  <si>
    <t>470
04/02/2015</t>
  </si>
  <si>
    <t>21
20/8/2015</t>
  </si>
  <si>
    <t>Nhân 35</t>
  </si>
  <si>
    <t>Nguyễn Đức
 Thành</t>
  </si>
  <si>
    <t>Tổ 11, phường Lê Hông Phong,
 TP Quảng Ngãi,
 tỉnh Quảng Ngãi</t>
  </si>
  <si>
    <t>95/2014/HSST
18/12/2014
TAND TP Quảng Ngãi</t>
  </si>
  <si>
    <t>471
04/02/2015</t>
  </si>
  <si>
    <t>23
20/8/2015</t>
  </si>
  <si>
    <t>Nhân 36</t>
  </si>
  <si>
    <t xml:space="preserve">30.976.543 đ
Án phí KDTM - ST
</t>
  </si>
  <si>
    <t xml:space="preserve">23.977.740đ
Án phí KDTM - ST
</t>
  </si>
  <si>
    <t xml:space="preserve">13.746.687đ
Án phí KDTM - ST
</t>
  </si>
  <si>
    <t>Trần văn Thông</t>
  </si>
  <si>
    <t>425/HSST
12/4/2001 của
TABD tp HCM</t>
  </si>
  <si>
    <t xml:space="preserve">48/QĐ-THA
18/11/2011
</t>
  </si>
  <si>
    <t>08/QĐ-CCTHADS
21/4/2016</t>
  </si>
  <si>
    <t>47/2015/
HSPT
05028/2015
của TAND
tỉnh Q. Ngãi</t>
  </si>
  <si>
    <t xml:space="preserve">09/QĐ-THA
05/10/2015
</t>
  </si>
  <si>
    <t xml:space="preserve">15/4/2016
</t>
  </si>
  <si>
    <t xml:space="preserve">89/QĐ-THA
19/4/2016
</t>
  </si>
  <si>
    <t>nộp AP:
2189</t>
  </si>
  <si>
    <t>Nộp AP:
200</t>
  </si>
  <si>
    <t xml:space="preserve">82.228.837đ
Án phí KDTM - ST
</t>
  </si>
  <si>
    <t xml:space="preserve">34.285.493đ
Án phí KDTM - ST
</t>
  </si>
  <si>
    <t>225.291.250đ
truy thu sung công quỹ nhà nước</t>
  </si>
  <si>
    <t>86/QĐ-CCTHA 31/7/2015</t>
  </si>
  <si>
    <t>Lê Bạch Mã Liêu</t>
  </si>
  <si>
    <t>07/2014/HSST 07/01/2014
của TAND Thị xã Thuận An, tỉnh Bình Dương</t>
  </si>
  <si>
    <t>80/QĐ-CCTHA 06/01/2015</t>
  </si>
  <si>
    <t>91/QĐ-CCTHA 21/9/2015</t>
  </si>
  <si>
    <t>Nguyễn Văn 
Truyền</t>
  </si>
  <si>
    <t>07/2012/QĐST-HNGĐ
13/02/2012 của TAND huyện Nghĩa Hành</t>
  </si>
  <si>
    <t>15/QĐ-CCTHA 16/02/2012</t>
  </si>
  <si>
    <t>31/QĐ-CCTHA 31/7/2015</t>
  </si>
  <si>
    <t>Nguyễn Thinh
 và Nguyễn Thị Thọ</t>
  </si>
  <si>
    <t>Vạn Xuân 2, Hành Thiện, Nghĩa Hành</t>
  </si>
  <si>
    <t>07/2015/QĐSTDS 05/02/2015 TAND huyện Nghĩa Hành</t>
  </si>
  <si>
    <t>Số 71 đường Phạm Xuân Hòa, thành phố Quảng Ngãi</t>
  </si>
  <si>
    <t>38/QĐST-DS ngày 05/9/2011 của TAND TP Quảng Ngãi</t>
  </si>
  <si>
    <t>37/QĐ-CCTHA ngày 11/10/2011</t>
  </si>
  <si>
    <t>33/QĐ-CCTHA ngày 24/8/2015</t>
  </si>
  <si>
    <t>Bình 63</t>
  </si>
  <si>
    <t>Ngày 19/8/2015</t>
  </si>
  <si>
    <t>Bình 64</t>
  </si>
  <si>
    <t>Nguyễn Thị Thu</t>
  </si>
  <si>
    <t>11/DSPT ngày 23/02/2009 của TAND tỉnh Quảng Ngãi</t>
  </si>
  <si>
    <t>245/QĐ-CCTHA ngày 11/03/2009</t>
  </si>
  <si>
    <t>Án phí DSST là 13.369.000 đồng</t>
  </si>
  <si>
    <t>35/QĐ-CCTHA ngày 24/8/2015</t>
  </si>
  <si>
    <t>Bình 65</t>
  </si>
  <si>
    <t>Trần Văn Đông và bà Nguyễn Thị Thu Hoa</t>
  </si>
  <si>
    <t>Tổ 14, phường Trần Phú, thành phố Quảng Ngãi</t>
  </si>
  <si>
    <t>45/QĐST-DS ngày 16/11/2000 của TAND TP Quảng Ngãi</t>
  </si>
  <si>
    <t>187/QĐ-CCTHA ngày 30/11/2000</t>
  </si>
  <si>
    <t>36/QĐ-CCTHA ngày 24/8/2015</t>
  </si>
  <si>
    <t>Bình 66</t>
  </si>
  <si>
    <t>Lâm Kiếm Quân</t>
  </si>
  <si>
    <t>Số 48 (nay 188) Lê Trung Đình, phường Nguyễn Nghiêm, Tp Quảng Ngãi</t>
  </si>
  <si>
    <t>171/HSST ngày 31/08/2009 của TAND TP Quảng Ngãi</t>
  </si>
  <si>
    <t>348/QĐ-CCTHA ngày 01/7/2010</t>
  </si>
  <si>
    <t>01/QĐ-CCTHA ngày 11/12/2015</t>
  </si>
  <si>
    <t>652/QĐ-THA
29/4/2014</t>
  </si>
  <si>
    <t>Án phí:
2.047.366đ</t>
  </si>
  <si>
    <t>58/QĐ-THA
28/7/2015</t>
  </si>
  <si>
    <t>Hương 14</t>
  </si>
  <si>
    <t>Đồng Minh Dự</t>
  </si>
  <si>
    <t>60/2014/HSST
24/10/2014
TAND huyện Núi Thành</t>
  </si>
  <si>
    <t>265/QĐ-THA
11/12/2014</t>
  </si>
  <si>
    <t>Án phí:
17.400.000đ</t>
  </si>
  <si>
    <t>49/QĐ-THA
28/7/2015</t>
  </si>
  <si>
    <t>Hương 15</t>
  </si>
  <si>
    <t>Nguyễn Lành (Vũ)</t>
  </si>
  <si>
    <t>135/2013/HSST
16/5/2013
TAND TP Buôn Ma Thuột</t>
  </si>
  <si>
    <t>107/QĐ-THA
18/10/2013</t>
  </si>
  <si>
    <t>Án phí
1.945.600đ</t>
  </si>
  <si>
    <t>48/QĐ-THA
28/7/2016</t>
  </si>
  <si>
    <t>Hương 16</t>
  </si>
  <si>
    <t>Nguyễn Ngọc Quảng</t>
  </si>
  <si>
    <t>17/HSST
19/4/1999
TAND huyện Bảo Thắng, Lào Cai</t>
  </si>
  <si>
    <t>108/THA
14/8/1999</t>
  </si>
  <si>
    <t>Án phí
10.265.000đ</t>
  </si>
  <si>
    <t>51/QĐ-THA
28/7/2015</t>
  </si>
  <si>
    <t>Hương 17</t>
  </si>
  <si>
    <t>Võ Ốc,
 Định Thị Nhân</t>
  </si>
  <si>
    <t>án phí và tiền 
phạt 15.050.000</t>
  </si>
  <si>
    <t>24/QĐ-CCTHA
24/7/2015</t>
  </si>
  <si>
    <t>Đinh Văn Luông</t>
  </si>
  <si>
    <t>Sơn Ba,
 Sơn Hà</t>
  </si>
  <si>
    <t>18/HSPT
17/12/2014</t>
  </si>
  <si>
    <t>64/QĐ-THA
06/01/2015</t>
  </si>
  <si>
    <t xml:space="preserve">truy thu 114.645.000
</t>
  </si>
  <si>
    <t>Trần Công Đoàn</t>
  </si>
  <si>
    <t>Làng Trăng, Sơn Cao</t>
  </si>
  <si>
    <t>15/HSST
08/7/2014</t>
  </si>
  <si>
    <t>232/QĐ-THA
12/8/2014</t>
  </si>
  <si>
    <t>tiền phạt+ án phí 10.200.000</t>
  </si>
  <si>
    <t>28/QĐ-CCTHA 31/8/2015</t>
  </si>
  <si>
    <t>Nhân 16</t>
  </si>
  <si>
    <t>Phùng Thị Hải Yến</t>
  </si>
  <si>
    <t>Tổ 05, phường Quảng Phú,
 TP Quảng Ngãi,
 tỉnh Quảng Ngãi</t>
  </si>
  <si>
    <t>371
21/12/2012</t>
  </si>
  <si>
    <t>141
25/9/2015</t>
  </si>
  <si>
    <t>25/QĐ-CCTHA ngày 30/7/2015</t>
  </si>
  <si>
    <t>thôn Mỹ Trang, xã Phổ Cường, huyện Đức Phổ, tỉnh Quảng Ngãi</t>
  </si>
  <si>
    <t>13/HSST ngày 14/4/2011 của TAND Tp Quảng Ngãi, tỉnh Quảng Ngãi</t>
  </si>
  <si>
    <t>372/QĐ-CCTHA ngày 21/6/2013</t>
  </si>
  <si>
    <t>Án phí hình sự sơ thẩm; Tịch thu sung công. Tổng cộng: 4.600.000 đồng</t>
  </si>
  <si>
    <t>03/6/2015</t>
  </si>
  <si>
    <t>26/QĐ-CCTHA ngày 30/7/2015</t>
  </si>
  <si>
    <t>Làng Trui, Ba Tiêu, Ba Tơ, quảng Ngãi</t>
  </si>
  <si>
    <t>09/2013/HSST 13/3/2013 TAND huyện Sơn Hà</t>
  </si>
  <si>
    <t>33/QĐ-CCTHA 03/5/2013</t>
  </si>
  <si>
    <t>Nộp án phí + tiền phạt: 10.725</t>
  </si>
  <si>
    <t>21/12/2015</t>
  </si>
  <si>
    <t>07/QĐ-CCTHADS 03/8/2015</t>
  </si>
  <si>
    <t>TDP số 4, TT Ba Tơ, Ba Tơ, Quảng Ngãi</t>
  </si>
  <si>
    <t>24/12/2015</t>
  </si>
  <si>
    <t>Phạm Văn Minh (Min)</t>
  </si>
  <si>
    <t>Mang Lùng 1, Ba Tô, Ba Tơ, Quảng Ngãi</t>
  </si>
  <si>
    <t>137/2014/HSPT 15/7/2014 TAND tỉnh Quảng Ngãi</t>
  </si>
  <si>
    <t>166/QĐ-CCTHA 12/8/2014</t>
  </si>
  <si>
    <t>Nộp án phí: 847</t>
  </si>
  <si>
    <t>14/12/2015</t>
  </si>
  <si>
    <t>12/QĐ-CCTHADS 03/8/2015</t>
  </si>
  <si>
    <t>Thái Ngọc Thành; Trần Thanh Thắng; Vũ Tấn Lực</t>
  </si>
  <si>
    <t>23/2012/HSST 21/9/2012 TAND huyện Mộ Đức</t>
  </si>
  <si>
    <t>15/QĐ-CCTHA 02/01/2013</t>
  </si>
  <si>
    <t>Nộp án phí + sung công quỹ NN: 16.782</t>
  </si>
  <si>
    <t>17/QĐ-CCTHA ngày 10/10/13</t>
  </si>
  <si>
    <t>152/QĐ-CCTHA ngày 30/9/15</t>
  </si>
  <si>
    <t>67/QĐ-CTHA
11/9/2015</t>
  </si>
  <si>
    <t>Công ty TNHH MTV Tân Sơn Thành</t>
  </si>
  <si>
    <t>01/KDTM ngày 15/12/2014 của TAND  huyện Bình Sơn</t>
  </si>
  <si>
    <t>14/QĐ-CTHA
13/11/2015</t>
  </si>
  <si>
    <t>68/QĐ-CTHA
14/9/2015</t>
  </si>
  <si>
    <t>Nguyễn Xuân Liểu, Phạm Tấn Hà Tiên</t>
  </si>
  <si>
    <t>Bình Thanh Tây, Bình Sơn</t>
  </si>
  <si>
    <t>37/HSPT ngày 18/12/2013 của TAND  tỉnh Quảng Ngãi</t>
  </si>
  <si>
    <t>29/QĐ-CTHA
30/12/2013</t>
  </si>
  <si>
    <t>69/QĐ-CTHA
14/9/2015</t>
  </si>
  <si>
    <t>V/c Nguyễn Đức Minh, Nguyễn Thị Tuyết</t>
  </si>
  <si>
    <t>Bình Trung, Bình Sơn</t>
  </si>
  <si>
    <t>21/DSPT ngày 23/6/2010 của TAND  tỉnh Quảng Ngãi</t>
  </si>
  <si>
    <t>Phan Nhàn</t>
  </si>
  <si>
    <t>Thôn Phước Hòa, xã Đức Phú, huyện Mộ Đức, tỉnh Quảng Ngãi</t>
  </si>
  <si>
    <t>Dương Thị Lệ, Nguyễn Bưởi</t>
  </si>
  <si>
    <t>Nguyễn Năm, Nguyễn Thị Hảo</t>
  </si>
  <si>
    <t>Bùi Đình Phi</t>
  </si>
  <si>
    <t xml:space="preserve"> Số 190/2014/HSST ngày 26/8/2014 của TAND huyện Hóc Môn, TP HCM</t>
  </si>
  <si>
    <t>Số 62/QĐ-THA ngày 16/12/2014</t>
  </si>
  <si>
    <t>Kiếm 72</t>
  </si>
  <si>
    <t>Kiếm 73</t>
  </si>
  <si>
    <t>Đỗ Vy Cư</t>
  </si>
  <si>
    <t>Tịnh Thiện, TPQN</t>
  </si>
  <si>
    <t>21/2015/HSST
 11/5/2015
TAND quận Phú Nhuận</t>
  </si>
  <si>
    <t>873
22/5/2015</t>
  </si>
  <si>
    <t>án phí
1,005,000đ</t>
  </si>
  <si>
    <t>92
17/9/2015</t>
  </si>
  <si>
    <t>Tuyền 1</t>
  </si>
  <si>
    <t>Tuyền 2</t>
  </si>
  <si>
    <t>tổ 4, Nghĩa Lộ</t>
  </si>
  <si>
    <t>Tuyền 3</t>
  </si>
  <si>
    <t>Thôn  Mỹ Thạc Bắc, xã Nghĩa Thuận, Tư Nghĩa</t>
  </si>
  <si>
    <t>25/2015/HSST
20/3/2015 TAND Thành Phố Quảng Ngãi và Bản án số 85/2015/HSPT ngày 22/5/2015 của TAND tỉnh Quảng Ngãi</t>
  </si>
  <si>
    <t>284/QĐ-CCTHA
12/6/2015</t>
  </si>
  <si>
    <t>15/6/2015</t>
  </si>
  <si>
    <t>74/QĐ-CCTHA
28/8/2015</t>
  </si>
  <si>
    <t>Thôn Năng Xã, xã Nghĩa Hiệp, Tư Nghĩa</t>
  </si>
  <si>
    <t>327/QĐ-CCTHA
11/8/2015</t>
  </si>
  <si>
    <t>Kiếm 30</t>
  </si>
  <si>
    <t>Phan Thị Xuân Thùy</t>
  </si>
  <si>
    <t>507/QĐ-CCTHA ngày 31/3/2014</t>
  </si>
  <si>
    <t>94/QĐ-CCTHA Ngày 21/9/15</t>
  </si>
  <si>
    <t>Kiếm 31</t>
  </si>
  <si>
    <t>Nguyễn Ngọc Duy - Phạm Thị Thủy</t>
  </si>
  <si>
    <t>173 Lê Trung Đình, thành phố Quảng Ngãi</t>
  </si>
  <si>
    <t>13/2014/QD-CCTHA ngày 04/3/2014</t>
  </si>
  <si>
    <t>595/QĐ-CCTHA ngày 18/4/2014</t>
  </si>
  <si>
    <t>111/QĐ-CCTHA ngày 01/9/2015</t>
  </si>
  <si>
    <t>Kiếm 32</t>
  </si>
  <si>
    <t>Nguyễn Văn Hùng</t>
  </si>
  <si>
    <t>182 Võ thị Sáu, thành phố Quảng Ngãi</t>
  </si>
  <si>
    <t>21/2012/QĐST-KDTM ngày 13/9/2012 TAND thành phố Quảng Ngãi</t>
  </si>
  <si>
    <t>172/QĐ-CCTHA ngày 09/01/2012</t>
  </si>
  <si>
    <t>108/QĐ-CCTHA ngày 18/9/2015</t>
  </si>
  <si>
    <t>Kiếm 33</t>
  </si>
  <si>
    <t>27/2013/QĐST-DS ngày 04/7/2013 TAND thành phố Quảng Ngãi</t>
  </si>
  <si>
    <t>1136/QĐ-CCTHA ngày 23/7/2013</t>
  </si>
  <si>
    <t>106/QĐ-CCTHA ngày 23/9/2015</t>
  </si>
  <si>
    <t>Kiếm 34</t>
  </si>
  <si>
    <t>Trịnh Viết Tài</t>
  </si>
  <si>
    <t>Đội 6, thôn Trường Thọ Tây, phường Trương Quang Trọng</t>
  </si>
  <si>
    <t>42/2008/HSST ngày 26/9/2008 của TAND thành phố Quảng Ngãi</t>
  </si>
  <si>
    <t>719/QĐ-CCTHA ngày 29/4/2014</t>
  </si>
  <si>
    <t>105/QĐ-CCTHA ngày 23/9/2015</t>
  </si>
  <si>
    <t>Kiếm 35</t>
  </si>
  <si>
    <t>Nguyễn Thị Thu Loan</t>
  </si>
  <si>
    <t>Thôn Cộng Hòa 2, xã Tịnh Ấn Tây, thành phố Quảng Ngãi</t>
  </si>
  <si>
    <t>21/2009/HSST ngày 05/5/09 TAND thành phố Quảng Ngãi</t>
  </si>
  <si>
    <t>715/QĐ-CCTHA ngày 29/4/2014</t>
  </si>
  <si>
    <t>Trả bà Châu 3.500.000đ</t>
  </si>
  <si>
    <t>06/QĐ-CCTHA 18/8/2015</t>
  </si>
  <si>
    <t>Ông Võ Phi
 Trường</t>
  </si>
  <si>
    <t>KDC8, TDP I, Trà Xuân, Trà Bông, Quảng Ngãi</t>
  </si>
  <si>
    <t>Án phí hình sự sơ thẩm và Án phí dân sự sơ thẩm. Tổng cộng: 92.000 đồng</t>
  </si>
  <si>
    <t>04/12/2015</t>
  </si>
  <si>
    <t>248
06/12/2012</t>
  </si>
  <si>
    <t>121
29/8/2016</t>
  </si>
  <si>
    <t>312
28/10/2015</t>
  </si>
  <si>
    <t>Trần Thị Gái</t>
  </si>
  <si>
    <t>95/HSST ngày 07/9/2003 của TAND tỉnh Gia Lai</t>
  </si>
  <si>
    <t xml:space="preserve">11/QĐTHA-CĐ ngày 11/11/2004 </t>
  </si>
  <si>
    <t>Án phí hình sự sơ thẩm; Án phí dân sự; Tịch thu sung công. Tổng cộng: 1.290.000 đồng</t>
  </si>
  <si>
    <t>49/QĐ-CCTHA ngày 30/7/2015</t>
  </si>
  <si>
    <t>674/HSPT ngày 14/8/2007 của TAND Tối cao tại Đà Nẵng</t>
  </si>
  <si>
    <t>31/QĐ-THA ngày 23/10/2007</t>
  </si>
  <si>
    <t>Án phí hình sự sơ thẩm; Án phí hình sự phúc thẩm; Án phí dân sự. Tổng cộng: 1.030.000 đồng</t>
  </si>
  <si>
    <t>04/4/2015</t>
  </si>
  <si>
    <t>50/QĐ-CCTHA ngày 30/7/2015</t>
  </si>
  <si>
    <t>thôn Thủy Thạch, xã Phổ Cường, huyện Đức Phổ, tỉnh Quảng Ngãi</t>
  </si>
  <si>
    <t>Nộp án phí
10.704.567đ</t>
  </si>
  <si>
    <t>Nộp án phí
2.665.000đ</t>
  </si>
  <si>
    <t>Sung công quỹ
 Nhà nước
60.200.000đ</t>
  </si>
  <si>
    <t>Trả nợ cho Ngân hàng
TMCP Xuất nhập khẩu
Việt Nam - Chi nhánh Quảng Ngãi
155.501.615đ</t>
  </si>
  <si>
    <t>Tiền phạt: 2.200.000,đồng</t>
  </si>
  <si>
    <t>05/2015/HSST ngày 27/01/2015 TAND huyện Bắc Trà My, Quảng Nam</t>
  </si>
  <si>
    <t>255/QĐ-CCTHA ngày 29/6/2015</t>
  </si>
  <si>
    <t>Án phí hình sự sơ thẩm và án phí dân sự sơ thẩm. Tổng cộng: 507.000 đồng</t>
  </si>
  <si>
    <t>02/QĐ-CCTHA ngày 23/12/2015</t>
  </si>
  <si>
    <t>12/2014/HSST ngày 28/3/2014 TAND huyện Đức Phổ</t>
  </si>
  <si>
    <t>28/QĐ-CCTHA ngày 06/10/2015</t>
  </si>
  <si>
    <t>Bồi thường cho ông Phạm Văn Nam 6.480.000 đồng</t>
  </si>
  <si>
    <t>03/QĐ-CCTHA ngày 15/01/2016</t>
  </si>
  <si>
    <t>11/2009/DSST
7/7/2009
TAND huyện Tư Nghĩa</t>
  </si>
  <si>
    <t>627/QĐ-CCTHA
29/4/2014</t>
  </si>
  <si>
    <t>Án phí:
2.315.500đ</t>
  </si>
  <si>
    <t>130/QĐ-THA
24/9/2015</t>
  </si>
  <si>
    <t>Hương 18</t>
  </si>
  <si>
    <t>Lê Quang Hoàng,
 Võ Thị Cúc</t>
  </si>
  <si>
    <t>33/2012/QĐST-KDTM
10/12/2012
TAND TP Quảng Ngãi</t>
  </si>
  <si>
    <t>361/QĐ-CCTHA
21/12/2012</t>
  </si>
  <si>
    <t>Án phí:
2.810.000đ</t>
  </si>
  <si>
    <t>64/QĐ-THA
31/8/2015</t>
  </si>
  <si>
    <t>Hương 19</t>
  </si>
  <si>
    <t>Công ty TNHH thương
 mại vận tải ô tô</t>
  </si>
  <si>
    <t>136, Lê Lợi,
 thành phố Quảng Ngãi</t>
  </si>
  <si>
    <t>42/2012/KDTM-ST
27-9-2012
TAND quận Thanh Khê, TP Đà Nẵng</t>
  </si>
  <si>
    <t>918/QĐ-CCTHA
15/5/2013</t>
  </si>
  <si>
    <t>Án phí:
24.131.582đ</t>
  </si>
  <si>
    <t>74/QĐ-THA
01/9/2015</t>
  </si>
  <si>
    <t>Hương 20</t>
  </si>
  <si>
    <t>Nguyễn Đình Trung</t>
  </si>
  <si>
    <t>21/2015/HSST
11/3/2015
TAND Sơn Tịnh</t>
  </si>
  <si>
    <t>727/QĐ-CCTHA
17/4/2013</t>
  </si>
  <si>
    <t>Án phí + tiền phạt:
47.000.000đ</t>
  </si>
  <si>
    <t>41/QĐ-THA
25/8/2015</t>
  </si>
  <si>
    <t>Hương 21</t>
  </si>
  <si>
    <t>Nguyễn Minh Hưng,
Phạm Thị Nghị</t>
  </si>
  <si>
    <t>Tịnh An, Tp
 Quảng Ngãi</t>
  </si>
  <si>
    <t>* Tổ 1, Thị trấn Chợ Chùa
* Thôn Phú Vinh, thị trấn Chợ Chùa</t>
  </si>
  <si>
    <t>31/HSST ngày 
26/5/2005 của
 TAND tỉnh 
Quảng Ngãi</t>
  </si>
  <si>
    <t>Bồi thường 
21.481.000</t>
  </si>
  <si>
    <t>05/QĐ-CCTHA
17/12/2015</t>
  </si>
  <si>
    <t>Nguyễn Hoa</t>
  </si>
  <si>
    <t>TT Di Lăng,
Sơn Hà</t>
  </si>
  <si>
    <t>09/HSST
21/7/2009</t>
  </si>
  <si>
    <t>03/QĐ-THA
05/10/2009</t>
  </si>
  <si>
    <t>phạt 12.150.000</t>
  </si>
  <si>
    <t>Nguyễn Thành
 Thái</t>
  </si>
  <si>
    <t>phạt 14.000.000</t>
  </si>
  <si>
    <t>17/QĐ-CCTHA
24/7/2015</t>
  </si>
  <si>
    <t>Nguyễn Văn Đây+
Phạm Thị Thi</t>
  </si>
  <si>
    <t>13/HSST
17/4/2013</t>
  </si>
  <si>
    <t>159/QĐ-THA
07/6/2013</t>
  </si>
  <si>
    <t>Thị trấn Chợ Chùa</t>
  </si>
  <si>
    <t>05/2014/DSST ngày 20/8/2013 của TAND Nghĩa Hành</t>
  </si>
  <si>
    <t>195/THA
ngày 30/5/14</t>
  </si>
  <si>
    <t>82/THA ngày 07/9/2015</t>
  </si>
  <si>
    <t>Nguyễn Thị Huệ</t>
  </si>
  <si>
    <t>Tuyền 21</t>
  </si>
  <si>
    <t>Trả nợ      194.857.159</t>
  </si>
  <si>
    <t>28/QĐ-CCTHA  27/7/2016</t>
  </si>
  <si>
    <t>Án phí 3.652.000</t>
  </si>
  <si>
    <t>12/QĐ-CCTHA
22/7/2015</t>
  </si>
  <si>
    <t>Đinh Văn Sáng</t>
  </si>
  <si>
    <t>TT Di Lăng,
huyện Sơn Hà</t>
  </si>
  <si>
    <t>10/QĐ-THA
14/12/2006</t>
  </si>
  <si>
    <t>Phạt 
Truy thu 10.850.000</t>
  </si>
  <si>
    <t>Đinh Văn Lất</t>
  </si>
  <si>
    <t>Sơn Thành, 
Sơn Hà</t>
  </si>
  <si>
    <t>21/QĐ-THA
20/4/2007</t>
  </si>
  <si>
    <t>Bồi thường 
9.873.000</t>
  </si>
  <si>
    <t>Phạm Thị Liểu</t>
  </si>
  <si>
    <t>tổ 17, Nghĩa Lộ</t>
  </si>
  <si>
    <t>thôn Thạch Trụ Tây, xã Đức Lân, huyện Mộ Đức, tỉnh Quảng Ngãi</t>
  </si>
  <si>
    <t>04/2015/QĐST-ST ngày 25/3/2015 của TAND huyện Mộ Đức, tỉnh Quảng Ngãi</t>
  </si>
  <si>
    <t>227/QĐ-CCTHA ngày   19/5/2015</t>
  </si>
  <si>
    <t>trả nợ cho bà Ngô Thị Hồng Lam 53.000.000đ</t>
  </si>
  <si>
    <t>19/8/2015</t>
  </si>
  <si>
    <t>12/QĐ-CCTHADS
 ngày 24/6/2016</t>
  </si>
  <si>
    <t>06/QĐ-CTHA
09/10/2015</t>
  </si>
  <si>
    <t>82
01/9/2015</t>
  </si>
  <si>
    <t>Tuyền 7</t>
  </si>
  <si>
    <t>Nguyễn Thị tố vân</t>
  </si>
  <si>
    <t>tổ 7, Nghĩa Lộ</t>
  </si>
  <si>
    <t>10/2012/DSST
08/6/2012
TAND TPQN</t>
  </si>
  <si>
    <t>732
20/7/2012</t>
  </si>
  <si>
    <t>trả công dân
82,159,500đ</t>
  </si>
  <si>
    <t>77
01/9/2015</t>
  </si>
  <si>
    <t>Tuyền 8</t>
  </si>
  <si>
    <t>Tạ Anh Dũng</t>
  </si>
  <si>
    <t>tổ 22, Nghĩa Lộ</t>
  </si>
  <si>
    <t>97/2007/HSST
18/7/2007
TAND quận Phú Nhuận</t>
  </si>
  <si>
    <t>18
05/10/2009</t>
  </si>
  <si>
    <t>phạt
14,500,000đ</t>
  </si>
  <si>
    <t>38 Trần Quang Diệu</t>
  </si>
  <si>
    <t>43/2014/QĐST-DS
03/9/2014
TAND TPQN</t>
  </si>
  <si>
    <t>1335
08/9/2014</t>
  </si>
  <si>
    <t xml:space="preserve">án phí
2,500,000đ
</t>
  </si>
  <si>
    <t>86
04/9/2015</t>
  </si>
  <si>
    <t>Tuyền 32</t>
  </si>
  <si>
    <t>tổ 21, nghĩa Lộ</t>
  </si>
  <si>
    <t>27/2012/DSST
27/9/2012
TAND TPQN</t>
  </si>
  <si>
    <t>194
16/11/2012</t>
  </si>
  <si>
    <t>81
01/9/2015</t>
  </si>
  <si>
    <t>Tuyền 33</t>
  </si>
  <si>
    <t>Tuyền 34</t>
  </si>
  <si>
    <t>Cty TNHH Chế biên lâm sản xuất khẩu Hồng Phước</t>
  </si>
  <si>
    <t>Lô 2, KCN Quảng Phú,
 Tp Quảng Ngãi,
 tỉnh Quảng Ngãi</t>
  </si>
  <si>
    <t>Kiếm 9</t>
  </si>
  <si>
    <t>Nguyễn Văn Minh; thôn Liên Hiệp 2, Phường Trương Quang Trọng</t>
  </si>
  <si>
    <t>thôn Liên Hiệp 2, Phường Trương Quang Trọng</t>
  </si>
  <si>
    <t>189/2006/HSST ngày 27/6/2006 TAND Quận 1, T/p HCM</t>
  </si>
  <si>
    <t>718/QĐ-CCTHA ngày 29/4/2014</t>
  </si>
  <si>
    <t>102/QĐ-CCTHA ngày 09/9/2015</t>
  </si>
  <si>
    <t>Kiếm 10</t>
  </si>
  <si>
    <t>Lê Văn Thức</t>
  </si>
  <si>
    <t>KDC Số 3B, thôn Liên Hiệp 1, phường Trương Quang Trọng, T/p Quảng Ngãi</t>
  </si>
  <si>
    <t>30/2013/HSST ngày 16/7/2013 của TAND huyện Sơn Tịnh</t>
  </si>
  <si>
    <t>723/QĐ-CCTHA ngày 29/4/2014</t>
  </si>
  <si>
    <t>99/QĐ-CCTHA ngày 09/9/2015</t>
  </si>
  <si>
    <t>Kiếm 11</t>
  </si>
  <si>
    <t>Trương Quang Mận</t>
  </si>
  <si>
    <t>Thôn Trường Thọ Tây, phường Trương Quang Trọng</t>
  </si>
  <si>
    <t>01/2013/HSST ngày 10/01/13 TAND Huyện Sơn Tịnh</t>
  </si>
  <si>
    <t>720/QĐ-CCTHA ngày 29/4/14</t>
  </si>
  <si>
    <t>100/QĐ-CCTHA ngày 09/9/15</t>
  </si>
  <si>
    <t>Kiếm 12</t>
  </si>
  <si>
    <t>Thôn Trường Thọ Đông, phường Trương Quang Trọng</t>
  </si>
  <si>
    <t>Kiếm 13</t>
  </si>
  <si>
    <t>Công ty TNHH Nguyễn Hồng Cường</t>
  </si>
  <si>
    <t>Phường Trần Phú, thành phố Q/Ngãi</t>
  </si>
  <si>
    <t>01/2009/KDTM ngày 31/3/09 TAND thành phố Quảng Ngãi</t>
  </si>
  <si>
    <t>357/QĐ-CCTHA ngày 19/5/09</t>
  </si>
  <si>
    <t>98/QĐ-CCTHA Ngày 09/9/15</t>
  </si>
  <si>
    <t>Kiếm 14</t>
  </si>
  <si>
    <t>Nguyễn Tấn Hông; Nguyễn Thị Hiệp</t>
  </si>
  <si>
    <t>03/2009/DSST ngày 18/02/09 TAND Thành phố Quảng Ngãi</t>
  </si>
  <si>
    <t>258/QĐ-CCTHA ngày 23/3/09</t>
  </si>
  <si>
    <t>561/QĐ-CCTHA ngày 11/08/2008</t>
  </si>
  <si>
    <t>Ngày 07/9/2015</t>
  </si>
  <si>
    <t>89/QĐ-CCTHA ngày 09/9/2015</t>
  </si>
  <si>
    <t>Bình 80</t>
  </si>
  <si>
    <t>Lê Văn Tòng - Chủ doanh nghiệp tư nhân Ngân Thùy</t>
  </si>
  <si>
    <t>36/THA ngày 12/9/2001</t>
  </si>
  <si>
    <t>Nộp 50.000 đồng án phí hình sự sơ thẩm; 50.000 đồng án phí hình sự phúc thẩm và 850.000 đồng sung công.</t>
  </si>
  <si>
    <t>19/QĐ-CCTHA ngày 30/7/2015</t>
  </si>
  <si>
    <t>129/HSST ngày 04/7/2005 của TAND quận Gò Vấp, tp Hồ Chí Minh</t>
  </si>
  <si>
    <t>06/QĐ-CCTHA ngày 06/10/2008</t>
  </si>
  <si>
    <t>Án phí dân sự sơ thẩm 1.243.000 đồng</t>
  </si>
  <si>
    <t>20/QĐ-CCTHA ngày 30/7/2015</t>
  </si>
  <si>
    <t>148/HSPT ngày 09/9/2009 của TAND tỉnh Quảng Ngãi</t>
  </si>
  <si>
    <t>132/QĐ-CCTHA ngày 15/3/2010</t>
  </si>
  <si>
    <t>Tịch thu sung công 7.750.000 đồng</t>
  </si>
  <si>
    <t>21/QĐ-CCTHA ngày 30/7/2015</t>
  </si>
  <si>
    <t>thôn Văn Trường, xã Phổ Văn, huyện Đức Phổ, tỉnh Quảng Ngãi</t>
  </si>
  <si>
    <t>225/HSST ngày 29/9/2008 của TAND huyện Dĩ An, tỉnh Bình Dương</t>
  </si>
  <si>
    <t>01/QĐ-CCTHA ngày 07/10/2009</t>
  </si>
  <si>
    <t>Nộp phạt 5.000.000 đồng</t>
  </si>
  <si>
    <t>22/QĐ-CCTHA ngày 30/7/2015</t>
  </si>
  <si>
    <t>12/HSST ngày 28/3/2014 của TAND huyện Đức Phổ</t>
  </si>
  <si>
    <t xml:space="preserve">328/QĐ-CCTHA ngày 05/6/2014 </t>
  </si>
  <si>
    <t>Tịch thu sung công 9.770.000 đồng</t>
  </si>
  <si>
    <t>23/QĐ-CCTHA ngày 30/7/2015</t>
  </si>
  <si>
    <t>03/QĐ-CTHA
04/11/2014</t>
  </si>
  <si>
    <t>79 Bà Triệu, TP. Quảng Ngãi</t>
  </si>
  <si>
    <t>24/2011/QD9ST-KDTM 03/8/2011 của TAND tỉnh Quảng Ngãi</t>
  </si>
  <si>
    <t>148/QĐ/CTHA 17/8/2011</t>
  </si>
  <si>
    <t>Án phí KDTM ST 39.583.611</t>
  </si>
  <si>
    <t>24/5/2015</t>
  </si>
  <si>
    <t>11/QD-CTHA 29/7/2015</t>
  </si>
  <si>
    <t>Tổ 10, p. Nguyễn Nghiêm, TP. Quảng Ngãi, tỉnh Quảng Ngãi</t>
  </si>
  <si>
    <t>45/QĐ-THA
25/8/2015</t>
  </si>
  <si>
    <t>Hương 4</t>
  </si>
  <si>
    <t>Lê Văn Chỉ,
Lê Thị bằng</t>
  </si>
  <si>
    <t>28/2011/DSST
28/10/2011
TAND TP Quảng Ngãi</t>
  </si>
  <si>
    <t>224/QĐ-THA
07/12/2011</t>
  </si>
  <si>
    <t>Phạt sung công quỹ nhà nước 4.550.000đ</t>
  </si>
  <si>
    <t>Tiền thu lợi bất chính 12.300.000đ</t>
  </si>
  <si>
    <t>Bản án số 08/HSST ngày 25.3.2014 của TAND tỉnh Quảng Ngãi
Bản án số 221/HSPT ngày 13.6.2014 của Tòa PT TANDTC tại Đà Nẵng.</t>
  </si>
  <si>
    <t>Nguyễ Huệ, Trần Thị Công</t>
  </si>
  <si>
    <t>03/2014/QĐST-DS ngày 05/12/2014</t>
  </si>
  <si>
    <t xml:space="preserve">142/QĐ-CCTHA ngày 14/01/2015 </t>
  </si>
  <si>
    <t>Hoàn trả công dân 
300.000.000</t>
  </si>
  <si>
    <t>28/4/2016</t>
  </si>
  <si>
    <t>36/QĐ-CCTHA
ngày 17/5/2016</t>
  </si>
  <si>
    <t>Tháng
 5/2016</t>
  </si>
  <si>
    <t xml:space="preserve">phạt và 
sung công
205.133.000
</t>
  </si>
  <si>
    <t>V/c Bà Mai Thị 
Thanh, ông Bùi 
Văn Việt phải 
nộp 14.520.000đ
tiền án phí dân 
sự sơ thẩm</t>
  </si>
  <si>
    <t>Bà Nguyễn Thị
 Đầy phải nộp 
12.479.000đ
 Tịch thu sung công
 quỹ Nhà Nước</t>
  </si>
  <si>
    <t>Dương Thị
 Trinh</t>
  </si>
  <si>
    <t>Số: 114/ 2013/ HSPT, Ngày 04/5/2013</t>
  </si>
  <si>
    <t>Số: 06/QĐ-CCTHA, Ngày 04/01/2016</t>
  </si>
  <si>
    <t>20/7/2015</t>
  </si>
  <si>
    <t>21/QĐ-CCTHA
24/7/2015</t>
  </si>
  <si>
    <t>Trần Văn 
Truyền</t>
  </si>
  <si>
    <t>Thôn An Hội Bắc 1, Nghĩa Kỳ, Tư Nghĩa</t>
  </si>
  <si>
    <t>63.615.000đ tiền BTDS cho bà Hồ Thị Thảo</t>
  </si>
  <si>
    <t>39/QĐ-CTHA
05/8/2015</t>
  </si>
  <si>
    <t>Lê Văn Việt</t>
  </si>
  <si>
    <t>10/2011/HSST ngày 21/4/2011 của TAND huyện Bình Sơn</t>
  </si>
  <si>
    <t>67/QĐ-CTHA
02/6/2011</t>
  </si>
  <si>
    <t>40/QĐ-CTHA
05/8/2015</t>
  </si>
  <si>
    <t>Trần Văn Dũng</t>
  </si>
  <si>
    <t>Bình Hải, Bình Sơn, 
Quảng Ngãi</t>
  </si>
  <si>
    <t>14/2010/DSST
14/9/2010
TAND Huyện Bình Sơn, tỉnh Quảng Ngãi</t>
  </si>
  <si>
    <t>54/QĐ-CTHA
24/11/2010</t>
  </si>
  <si>
    <t>41/QĐ-CTHA
05/8/2015</t>
  </si>
  <si>
    <t>Cty Cheong ViNa</t>
  </si>
  <si>
    <t>01/DSST
05/9/2009
TAND huyện Bình Sơn,   tỉnh Quảng Ngãi</t>
  </si>
  <si>
    <t>200/QĐ-CTHA
20/4/2010</t>
  </si>
  <si>
    <t>21/01/2016</t>
  </si>
  <si>
    <t>42/QĐ-CTHA
05/8/2015</t>
  </si>
  <si>
    <t>Kiếm 6</t>
  </si>
  <si>
    <t>Đỗ Tiến Dũng -
Nguyễn Thị Phương Thảo</t>
  </si>
  <si>
    <t>11/QĐ-CCTHADS 03/8/2015</t>
  </si>
  <si>
    <t>Phạm Thị Tanh; Trương Văn Thành; Phạm Văn Thào</t>
  </si>
  <si>
    <t>98/2009/HSPT 21/12/2009 TAND tỉnh Quảng Ngãi</t>
  </si>
  <si>
    <t>45/QĐ-CCTHA 20/7/2010</t>
  </si>
  <si>
    <t>25/QĐ-CCTHA
24/7/2015</t>
  </si>
  <si>
    <t>435/QĐ-CCTHA-DS  29/8/2013</t>
  </si>
  <si>
    <t>Tiền án phí DSST+DSPT: 2.250.000,đ</t>
  </si>
  <si>
    <t>Phan Đình Hải</t>
  </si>
  <si>
    <t>Đội 1, Hà Trung, Tịnh Hà, Sơn Tịnh</t>
  </si>
  <si>
    <t>12/QĐ-CCTHA
23/7/2015</t>
  </si>
  <si>
    <t>98/QĐ-CCTHA-DS  11/11/2013</t>
  </si>
  <si>
    <t>Tiền án phí DSST: 742.600,đ</t>
  </si>
  <si>
    <t xml:space="preserve">Nguyễn Chí Trai, </t>
  </si>
  <si>
    <t>Chợ mới, Tịnh Hà, Sơn Tịnh</t>
  </si>
  <si>
    <t>10/QĐ-CCTHA
23/7/2015</t>
  </si>
  <si>
    <t xml:space="preserve">Án phí + Truy Thu + Sung công quỹ
64.500.000
</t>
  </si>
  <si>
    <t>22/4/2015</t>
  </si>
  <si>
    <t>51/QĐ-CTHA
30/ 7/2015</t>
  </si>
  <si>
    <t>Đội 8, Điền Chánh Nghĩa Điền, Tư Nghĩa</t>
  </si>
  <si>
    <t>Thôn Lâm Lộc, xã Tịnh Hà, huyện Sơn Tịnh, tỉnh Quảng Ngãi</t>
  </si>
  <si>
    <t>01/QĐ-CCTHA
20/7/2015</t>
  </si>
  <si>
    <t>02/QĐ-CCTHA-HS 14/10/2014</t>
  </si>
  <si>
    <t>Tiền án phí+Phạt: 4.050.000,đ</t>
  </si>
  <si>
    <t>Võ Thanh Lý</t>
  </si>
  <si>
    <t>Thôn Lâm Lộc Nam, xã Tịnh Hà, huyện Sơn Tịnh, tỉnh Quảng Ngãi</t>
  </si>
  <si>
    <t>06/QĐ-CCTHA
22/7/2015</t>
  </si>
  <si>
    <t>17/QĐ-CCTHA-HS 05/12/2014</t>
  </si>
  <si>
    <t>Tiền án phí HSST+DSST: 20.920.000,đ</t>
  </si>
  <si>
    <t>Bùi Minh Tây</t>
  </si>
  <si>
    <t>151
30/10/2013</t>
  </si>
  <si>
    <t>140
31/8/2016</t>
  </si>
  <si>
    <t>144
31/8/2016</t>
  </si>
  <si>
    <t>141
31/8/2016</t>
  </si>
  <si>
    <t>146
30/10/2013</t>
  </si>
  <si>
    <t>143
31/8/2016</t>
  </si>
  <si>
    <t>108
29/7/2016</t>
  </si>
  <si>
    <t>Nguyễn Quốc Phong</t>
  </si>
  <si>
    <t>844
03/02/2016</t>
  </si>
  <si>
    <t>102
28/7/2016</t>
  </si>
  <si>
    <t>Hà Thị Thu Trang</t>
  </si>
  <si>
    <t>753
18/3/2013</t>
  </si>
  <si>
    <t>115
04/8/2016</t>
  </si>
  <si>
    <t>35/2012/HSST 27/6/2012 TAND huyện Tư Nghĩa</t>
  </si>
  <si>
    <t>66/QĐ-CCTHA 01/11/2012</t>
  </si>
  <si>
    <t>Án phí HSST + DSST
1.087.000</t>
  </si>
  <si>
    <t>32/QĐ-CTHA
30/7/2015</t>
  </si>
  <si>
    <t>Võ Hữu Thống</t>
  </si>
  <si>
    <t>Thôn Điện An 4, xã Nghĩa Thương, huyện Tư Nghĩa</t>
  </si>
  <si>
    <t>182/2014/HSST 18/8/2014 TAND quận Tân Phú</t>
  </si>
  <si>
    <t>127/QĐ-CCTHA 27/4/2015</t>
  </si>
  <si>
    <t>Án phí HSST + tiền tịch thu sung công quỹ Nhà nước
8.700.000</t>
  </si>
  <si>
    <t>23/4/2016</t>
  </si>
  <si>
    <t>30/QĐ-CCTHA 30/7/2015</t>
  </si>
  <si>
    <t>Lê Văn Sự</t>
  </si>
  <si>
    <t>Thôn Năng Tây 3, xã Nghĩa Phương, huyện Tư Nghĩa</t>
  </si>
  <si>
    <t>02/2014/HSST 26/11/2014 TAND huyện Tư Nghĩa</t>
  </si>
  <si>
    <t>150/QĐ-CCTHA 20/01/2015</t>
  </si>
  <si>
    <t>Án phí HSST + DSST
861.000</t>
  </si>
  <si>
    <t>29/QĐ-CCTHA 30/7/2015</t>
  </si>
  <si>
    <t>118/2011/HSPT 24/6/2011 TAND tỉnh Quảng Ngãi</t>
  </si>
  <si>
    <t>300/QĐ-CCTHA 15/7/2011</t>
  </si>
  <si>
    <t>Án phí HSST + DSST
1.050.000</t>
  </si>
  <si>
    <t>28/QĐ-CCTHA 30/7/2015</t>
  </si>
  <si>
    <t>11/QĐ-CCTHA ngày 03/10/2011</t>
  </si>
  <si>
    <t>12/QĐ-CCTHA
31/7/2015</t>
  </si>
  <si>
    <t>Nguyễn Văn Dũng</t>
  </si>
  <si>
    <t>TDP Phú Vinh 
Trung, thị trấn 
Chợ Chùa</t>
  </si>
  <si>
    <t>Tịch thu sung công 13.110.000 đồng</t>
  </si>
  <si>
    <t>29/7/2016</t>
  </si>
  <si>
    <t>67/QĐ-CCTHADS ngày 29/7/2016</t>
  </si>
  <si>
    <t>29/1/2016</t>
  </si>
  <si>
    <t>22/6/2015</t>
  </si>
  <si>
    <t>25/01/2016</t>
  </si>
  <si>
    <t>25/1/2016</t>
  </si>
  <si>
    <t>17/7/2015</t>
  </si>
  <si>
    <t>14/1/2016</t>
  </si>
  <si>
    <t>19/1/2016</t>
  </si>
  <si>
    <t>25/3/2016</t>
  </si>
  <si>
    <t>Phải trả cho bà Võ Thị Lan 135.734.506 đồng và lãi suất chậm thi hành án</t>
  </si>
  <si>
    <t>52/QĐ-CCTHADS ngày 29/6/2016</t>
  </si>
  <si>
    <t>Phải trả cho bà Võ Thị Hồng Thanh 81.440.704 đồng và lãi suất chậm thi hành án</t>
  </si>
  <si>
    <t>53/QĐ-CCTHADS ngày 29/6/2016</t>
  </si>
  <si>
    <t>Phải trả cho bà Nguyễn Thị Loan 551.082.095 đồng</t>
  </si>
  <si>
    <t>54/QĐ-CCTHADS ngày 29/6/2016</t>
  </si>
  <si>
    <t>án phí
200.000 đ
phạt
5.000.000 đ</t>
  </si>
  <si>
    <t>án phí
200.000 đ
 phạt
10.000.000 đ</t>
  </si>
  <si>
    <t>CDNC
48.000.000 đ</t>
  </si>
  <si>
    <t>CDNC
21.165.000 đ</t>
  </si>
  <si>
    <t>CDNC
14.950.000 đ</t>
  </si>
  <si>
    <t>án phí
200.000 đ
phạt
20.000.000 đ</t>
  </si>
  <si>
    <t>án phí
32.429.281 đ</t>
  </si>
  <si>
    <t>bà Châu trả nợ cho bà Nguyễn Thị Thúy Liễu 179.440.000đ</t>
  </si>
  <si>
    <t>Số 11/QĐ-CCTHA ngày 29/3/2016</t>
  </si>
  <si>
    <t>13/2015/DSST ngày 25/9/2015 của TAND huyện Mộ Đức, tỉnh Quảng Ngãi</t>
  </si>
  <si>
    <t>Số 87/QĐ-CCTHA ngày 11/11/2015</t>
  </si>
  <si>
    <t>bà Châu trả nợ cho bà Nguyễn Thị Thu Hồng 192.788.500đ</t>
  </si>
  <si>
    <t>Số 12/QĐ-CCTHA ngày 29/3/2016</t>
  </si>
  <si>
    <t>Nộp án 9.639.000đ</t>
  </si>
  <si>
    <t>Số 13/QĐ-CCTHA ngày 29/3/2016</t>
  </si>
  <si>
    <t>Nộp án 8.972.000đ</t>
  </si>
  <si>
    <t>Số 14/QĐ-CCTHA ngày 29/3/2016</t>
  </si>
  <si>
    <t>thôn Mỹ Thuận, xã Phổ Thuận, huyện Đức Phổ, tỉnh Quảng Ngãi</t>
  </si>
  <si>
    <t>99/HSPTT ngày 25/9/2001 của TAND tỉnh Quảng Ngãi</t>
  </si>
  <si>
    <t>46/THA ngày 07/12/2001</t>
  </si>
  <si>
    <t>Phan Tấn Nhân</t>
  </si>
  <si>
    <t>Phước Thọ, Bình Phước, Bình Sơn, Quảng Ngãi</t>
  </si>
  <si>
    <t>17/2012/HSST
16/01/2012
TAND huyện Hóc Môn, TPHCM</t>
  </si>
  <si>
    <t>60/QĐ-CTHA
20/3/2012</t>
  </si>
  <si>
    <t>13/7/2015</t>
  </si>
  <si>
    <t>17/QĐ-CTHA
15/7/2015</t>
  </si>
  <si>
    <t>Trần Duy Hiển</t>
  </si>
  <si>
    <t>05/HSPT
06/05/2015
TAND tỉnh Quảng Ngãi</t>
  </si>
  <si>
    <t>149/QĐ-CTHA
25/5/2005</t>
  </si>
  <si>
    <t>22/QĐ-CTHA
17/7/2015</t>
  </si>
  <si>
    <t>Trịnh Văn Minh</t>
  </si>
  <si>
    <t>Xã Bình Thuận, huyện Bình Sơn, tỉnh Quảng Ngãi</t>
  </si>
  <si>
    <t>07/HSST
08/7/2008
TAND huyện Sơn Hà, tỉnh Quảng Ngãi</t>
  </si>
  <si>
    <t>48/QĐ-CTHA
28/02/2012</t>
  </si>
  <si>
    <t>Xóm 2, thôn Hà Tây, xã Tịnh Hà, huyện Sơn Tịnh</t>
  </si>
  <si>
    <t>27/QĐ-CCTHA
24/7/2015</t>
  </si>
  <si>
    <t>165/QĐ-CCTHA-HS 24/5/2012</t>
  </si>
  <si>
    <t>Tiền án phí HSST+DSST: 1200.000,đ</t>
  </si>
  <si>
    <t>Nguyễn Đình Vinh, Bùi Thị Công Phu</t>
  </si>
  <si>
    <t>Xóm 3, Thọ Lộc Đông, Tịnh Hà, Sơn Tịnh</t>
  </si>
  <si>
    <t>73/QĐ-CTHA
18/9/2015</t>
  </si>
  <si>
    <t>Phan Xuân Sơn</t>
  </si>
  <si>
    <t>03/2015/KDTM ngày 26/01/2015 của TAND huyện Bình Sơn</t>
  </si>
  <si>
    <t>17/QĐ-CTHA
30/01/2015</t>
  </si>
  <si>
    <t>74/QĐ-CTHA
18/9/2015</t>
  </si>
  <si>
    <t>Nguyễn Thị Minh Hiếu</t>
  </si>
  <si>
    <t>TT Châu Ổ</t>
  </si>
  <si>
    <t>130/QĐ-CTHA
03/6/2013</t>
  </si>
  <si>
    <t>Phan Tấn Vũ</t>
  </si>
  <si>
    <t>77/QĐ-CTHA
22/7/2015</t>
  </si>
  <si>
    <t>Lê Nguyễn
 Hoàng Anh Quốc</t>
  </si>
  <si>
    <t>18/2015/HSST
12/02/2015
TAND TP Quảng Ngãi</t>
  </si>
  <si>
    <t>634
19/3/2015</t>
  </si>
  <si>
    <t>26
20/8/2015</t>
  </si>
  <si>
    <t>Nhân 37</t>
  </si>
  <si>
    <t>Đỗ Anh Tự</t>
  </si>
  <si>
    <t>Tổ 03, phường Chánh Lộ,
 TP Quảng Ngãi,
 tỉnh Quảng Ngãi</t>
  </si>
  <si>
    <t>08/2015/HSST
06/1/2015
TAND huyện Bình Sơn, tỉnh Quảng Ngãi</t>
  </si>
  <si>
    <t>955
15/6/2015</t>
  </si>
  <si>
    <t>110
21/9/2015</t>
  </si>
  <si>
    <t>Nhân 38</t>
  </si>
  <si>
    <t>01/2010/KDTM
01/02/2010
TAND TP Quảng Ngãi</t>
  </si>
  <si>
    <t>218
08/3/2010</t>
  </si>
  <si>
    <t>Nhân 6</t>
  </si>
  <si>
    <t>Trương Văn Tùng</t>
  </si>
  <si>
    <t>Tổ 08, phường Quảng Phú,
 TP Quảng Ngãi,
 tỉnh Quảng Ngãi</t>
  </si>
  <si>
    <t>06/2011/HNGĐ-ST
20/01/2011
TAND TP Quảng Ngãi</t>
  </si>
  <si>
    <t>252
25/02/2011</t>
  </si>
  <si>
    <t>69
28/8/2015</t>
  </si>
  <si>
    <t>Nhân 7</t>
  </si>
  <si>
    <t>Võ Thị Thu</t>
  </si>
  <si>
    <t>Tổ 07, phường Quảng Phú,
 TP Quảng Ngãi,
 tỉnh Quảng Ngãi</t>
  </si>
  <si>
    <t>03/2011/HSST
08/01/2011
TAND TP Hồ Chí Minh</t>
  </si>
  <si>
    <t>28/QĐ-CCTHA 14/6/2013</t>
  </si>
  <si>
    <t>án phí: 1.197</t>
  </si>
  <si>
    <t>15/12/2015</t>
  </si>
  <si>
    <t>06/QĐ-CCTHADS 03/8/2015</t>
  </si>
  <si>
    <t>Nguyễn Thị Hòa</t>
  </si>
  <si>
    <t>TDP số 5, TT Ba Tơ, huyện Ba Tơ, Quảng Ngãi</t>
  </si>
  <si>
    <t>10/2012/HNGĐ-PT 19/4/2012 TAND tỉnh Quảng Ngãi</t>
  </si>
  <si>
    <t>48/QĐ-CCTHA 14/5/2012</t>
  </si>
  <si>
    <t>án phí: 3.250</t>
  </si>
  <si>
    <t>01/QĐ-CCTHADS 27/7/2015</t>
  </si>
  <si>
    <t>Nguyễn T. Kim Liên + Nguyễn Văn Huệ</t>
  </si>
  <si>
    <t>03/2010/HNGD-ST 30/9/2010 TAND huyện Ba Tơ</t>
  </si>
  <si>
    <t>04/QĐ-CCTHA 18/11/2010</t>
  </si>
  <si>
    <t>án phí: 4.095</t>
  </si>
  <si>
    <t>03/QĐ-CCTHADS 27/7/2015</t>
  </si>
  <si>
    <t>Ba Tơ</t>
  </si>
  <si>
    <t>Đinh Cúc
Đinh Thanh Nhát</t>
  </si>
  <si>
    <t>Xã Sơn Linh, Sơn Hà</t>
  </si>
  <si>
    <t xml:space="preserve">32/QĐ-THA
14/12/2012
</t>
  </si>
  <si>
    <t>Án phí 9.695.000</t>
  </si>
  <si>
    <t>03/QĐ-CCTHA
22/7/2015</t>
  </si>
  <si>
    <t>Xã Sơn Trung, 
huyện Sơn Hà</t>
  </si>
  <si>
    <t xml:space="preserve">
55/QĐ-THA
28/01/2013</t>
  </si>
  <si>
    <r>
      <t>Cty TNHH Trường Sơn (</t>
    </r>
    <r>
      <rPr>
        <sz val="10"/>
        <rFont val="Times New Roman"/>
        <family val="1"/>
      </rPr>
      <t xml:space="preserve">do ông </t>
    </r>
    <r>
      <rPr>
        <b/>
        <sz val="10"/>
        <rFont val="Times New Roman"/>
        <family val="1"/>
      </rPr>
      <t>Trần Tấn Dũng</t>
    </r>
    <r>
      <rPr>
        <sz val="10"/>
        <rFont val="Times New Roman"/>
        <family val="1"/>
      </rPr>
      <t xml:space="preserve"> làm Giám đốc)</t>
    </r>
  </si>
  <si>
    <t>Tổ dân phố 4, thị trấn Đức Phổ, huyện Đức Phổ, tỉnh Quảng Ngãi</t>
  </si>
  <si>
    <t>03/2008/KDTM-ST ngày 26/11/2008       TAND huyện Đức Phổ</t>
  </si>
  <si>
    <t>77/QĐ-THA ngày 06/1/2009</t>
  </si>
  <si>
    <t>Phải trả cho bà Nguyễn Thị Thanh Thúy 375.838.385 đồng và lãi suất chậm thi hành án</t>
  </si>
  <si>
    <t>01/9/2016</t>
  </si>
  <si>
    <t>79/QĐ-CCTHADS   ngày 06/9/2016</t>
  </si>
  <si>
    <t>Tổ dân phố 5, thị trấn Đức Phổ, huyện Đức Phổ, tỉnh Quảng Ngãi</t>
  </si>
  <si>
    <t>12/DSST ngày 06/6/1995 TAND huyện Đức Phổ</t>
  </si>
  <si>
    <t>23/THA ngày 14/6/1996</t>
  </si>
  <si>
    <t>Phải trả nợ cho ông Đặng Văn Thập, bà Nguyễn Thị Vốn 55 chỉ 7 phân vàng 24K và phải chịu lãi suất tiết kiệm không kỳ hạn</t>
  </si>
  <si>
    <t>31/8/2016</t>
  </si>
  <si>
    <t>77/QĐ-CCTHADS   ngày 06/9/2016</t>
  </si>
  <si>
    <t>03/STDS ngày 21/4/1998     TAND huyện Đức Phổ</t>
  </si>
  <si>
    <t>25/THA ngày 5/8/1998; 25/THA ngày 10/8/1998; 25/THA ngày 24/3/1999</t>
  </si>
  <si>
    <t>78/QĐ-CCTHADS   ngày 06/9/2016</t>
  </si>
  <si>
    <t>Nguyễn Đức Minh (Minh Cóc)</t>
  </si>
  <si>
    <t>Phạt, truy thu 22.000.000</t>
  </si>
  <si>
    <t>414/QĐ-CCTHA ngày 10/7/2013</t>
  </si>
  <si>
    <t>Trả cho ông Lê Văn Hường 61.736.000 đồng</t>
  </si>
  <si>
    <t>79/QĐ-CCTHA ngày 17/8/2015</t>
  </si>
  <si>
    <t>thôn Phi Hiển, xã Phổ Vinh, huyện Đức Phổ, tỉnh Quảng Ngãi</t>
  </si>
  <si>
    <t>204/2012/HSST
27/7/2012
TAND quận Thủ Đức, thành phố Hồ Chí Minh</t>
  </si>
  <si>
    <t>18/QĐ-THA ngày 06/10/2011</t>
  </si>
  <si>
    <t>10/QĐ-CCTHA ngày 14/7/2015</t>
  </si>
  <si>
    <r>
      <t>Nguyễn Văn Muộn</t>
    </r>
    <r>
      <rPr>
        <sz val="10"/>
        <rFont val="Times New Roman"/>
        <family val="1"/>
      </rPr>
      <t>, sinh năm 1977</t>
    </r>
  </si>
  <si>
    <t>thôn An Lợi, xã Phổ Nhơn, huyện Đức Phổ, tỉnh Quảng Ngãi</t>
  </si>
  <si>
    <t>22/2015/HNGĐ-ST ngày 14/8/2015 TAND huyện Đức Phổ</t>
  </si>
  <si>
    <t>150/QĐ-CCTHA ngày 30/12/2015</t>
  </si>
  <si>
    <t>Phải cấp dưỡng nuôi con chung là Nguyễn Thành An, sinh ngày 25/8/2014 cho bà Nguyễn Thị Của mỗi tháng 575.000 đồng, thời gian cấp dưỡng: từ 14/8/2015 đến khi cháu An đủ 18 tuổi.</t>
  </si>
  <si>
    <t>012/QĐ-CCTHADS   ngày 26/12/2016</t>
  </si>
  <si>
    <t>đăng 28/12/2016</t>
  </si>
  <si>
    <t>01/2013/KDTM-ST ngày 24/4/2013 của TAND huyện Bình Sơn</t>
  </si>
  <si>
    <t>Phải trả nợ: 
120.781.902đ</t>
  </si>
  <si>
    <t>48/QĐ-CCTHADS
22-6-2016</t>
  </si>
  <si>
    <t>Hương 42</t>
  </si>
  <si>
    <t>43/2015/QĐST-DS
27/8/2015
TAND Tp Quảng Ngãi</t>
  </si>
  <si>
    <t>127/QĐ-CCTHA
14/10/2015</t>
  </si>
  <si>
    <t>Phải trả nợ: 
75.027.919đ</t>
  </si>
  <si>
    <t>49/QĐ-CCTHADS
22-6-2016</t>
  </si>
  <si>
    <t>Hương 43</t>
  </si>
  <si>
    <t>Lâm Bảy</t>
  </si>
  <si>
    <t>Phạm Hùng Vinh</t>
  </si>
  <si>
    <t>124/QĐ-CTHA
03/6/2013</t>
  </si>
  <si>
    <t>50/QĐ-CTHA
13/8/2015</t>
  </si>
  <si>
    <t>05/2015/QĐST-DS ngày 19/5/2015 của TAND huyện Ba Tơ</t>
  </si>
  <si>
    <t>20/QĐ-CCTHA ngày 23/10/2015</t>
  </si>
  <si>
    <t>Trả nợ gốc và lãi 88.904.205đ</t>
  </si>
  <si>
    <t>53/QĐ-CTHA
20/8/2015</t>
  </si>
  <si>
    <t>Bình Thạnh, Bình Sơn</t>
  </si>
  <si>
    <t>04/2013/KDTM ngày 07/8/2013 của TAND  huyện Bình Sơn</t>
  </si>
  <si>
    <t>15/QĐ-CTHA
16/7/2014</t>
  </si>
  <si>
    <t>55/QĐ-CTHA
20/8/2015</t>
  </si>
  <si>
    <t>P.Nghĩa Chánh</t>
  </si>
  <si>
    <t>04/2014/DSST
05/3/2014</t>
  </si>
  <si>
    <t>1100
04/7/2014</t>
  </si>
  <si>
    <t>78
01/9/2015</t>
  </si>
  <si>
    <t xml:space="preserve"> Lê Chi</t>
  </si>
  <si>
    <t>Thôn Long Thành,
 xã Tịnh Thiện,
 TP Q.Ngãi</t>
  </si>
  <si>
    <t>13/2012/HSST
15/02/2012 của TAND
Quận 3, TP Hồ Chí Minh</t>
  </si>
  <si>
    <t>829
29/4/2014</t>
  </si>
  <si>
    <t>ÁP 200,000Đ
Phạt 3,000,000</t>
  </si>
  <si>
    <t>35
10/6/2016</t>
  </si>
  <si>
    <t>Tuyền 47</t>
  </si>
  <si>
    <t>ĐINH THỊ KIM ANH</t>
  </si>
  <si>
    <t>Tổ 12, phường
 Nghĩa Chánh, 
tp Quảng Ngãi</t>
  </si>
  <si>
    <t>20/2015/DSST ngày
 10/7/2015 của TAND
 TP Quảng Ngãi</t>
  </si>
  <si>
    <t>15
12/10/2015</t>
  </si>
  <si>
    <t>36
10/6/2016</t>
  </si>
  <si>
    <t>Tuyền 48</t>
  </si>
  <si>
    <t>Cao Thị Diểm Uyên</t>
  </si>
  <si>
    <t>Tổ 3, Nghĩa Lộ,
TP Quảng Ngãi</t>
  </si>
  <si>
    <t xml:space="preserve"> 428 đường Quang Trung, TPQN</t>
  </si>
  <si>
    <t>05/2013/QĐST-DS ngày 15/10/2013 TAND huyện Sơn Tịnh, thành phố Quảng Ngãi</t>
  </si>
  <si>
    <t>758/QĐ-CCTHA ngày 29/4/14</t>
  </si>
  <si>
    <t>Kiếm 40</t>
  </si>
  <si>
    <t>Kiếm 41</t>
  </si>
  <si>
    <t>Kiếm 42</t>
  </si>
  <si>
    <t>79/HSST
15/6/2000
của TAND
Tp Buôn Mê
Thuộc</t>
  </si>
  <si>
    <t xml:space="preserve">84/QĐ-THA
24/9/2002
</t>
  </si>
  <si>
    <t xml:space="preserve">74/QĐ-THA
31/7/2015
</t>
  </si>
  <si>
    <t xml:space="preserve">Nguyễn Văn Sơn
</t>
  </si>
  <si>
    <t>27/2006/
QĐST-HNGĐ 
18/8/2006
của TAND
Nghĩa Hành</t>
  </si>
  <si>
    <t xml:space="preserve">144/QĐ-THA
25/8/2006
</t>
  </si>
  <si>
    <t>20/2013/QĐST-KDTM ngày 31/7/2013 của TAND huyện Bình Sơn</t>
  </si>
  <si>
    <t>31/QĐ-CTHA
28/10/2015</t>
  </si>
  <si>
    <t>Công ty cổ phần bê tông Dung Quất</t>
  </si>
  <si>
    <t>Bình Thuận, Bình Sơn, 
Quảng Ngãi</t>
  </si>
  <si>
    <t>02/2015/QĐST-LĐ ngày 23/4/2015 của TAND huyện Bình Sơn</t>
  </si>
  <si>
    <t>05/QĐ-CTHA
09/10/2015</t>
  </si>
  <si>
    <t>Phan Xuân Công
Ngô Thị Xuân Mỹ</t>
  </si>
  <si>
    <t>13/2015/QĐST-DS ngày 30/6/2015 của TAND huyện Bình Sơn</t>
  </si>
  <si>
    <t>11/QĐ-CTHA
09/10/2015</t>
  </si>
  <si>
    <t>94/QĐ-CCTHA 11/02/2015</t>
  </si>
  <si>
    <t>24/QĐ-CCTHA 31/7/2015</t>
  </si>
  <si>
    <t>06/2015/QĐSTDS 05/02/2015 TAND huyện Nghĩa Hành</t>
  </si>
  <si>
    <t>Ngày 07/8/2015</t>
  </si>
  <si>
    <t>15/QĐ-CCTHA ngày 11/8/2015</t>
  </si>
  <si>
    <t>Bình 52</t>
  </si>
  <si>
    <t>Nguyễn Anh Phi</t>
  </si>
  <si>
    <t>tổ 09, phường Lê Hồng Phong, thành phố Quảng Ngãi</t>
  </si>
  <si>
    <t>43/HSST ngày 20/12/2011 của TAND Tp Quảng Ngãi</t>
  </si>
  <si>
    <t>393/QĐ-CCTHA ngày 08/3/2012</t>
  </si>
  <si>
    <t>Ngày 10/8/2015</t>
  </si>
  <si>
    <t>16/QĐ-CCTHA ngày 11/8/2015</t>
  </si>
  <si>
    <t>Bình 53</t>
  </si>
  <si>
    <t>Nguyễn Thị Loan</t>
  </si>
  <si>
    <t>tổ 03, phường Lê Hồng Phong, thành phố Quảng Ngãi</t>
  </si>
  <si>
    <t>37/QĐST-HNGĐ ngày 9/8/2006 của TAND Tp Quảng Ngãi</t>
  </si>
  <si>
    <t>544/QĐ-CCTHA ngày 11/8/2006</t>
  </si>
  <si>
    <t>Tiền án phí DSST là 4.554.000 đồng</t>
  </si>
  <si>
    <t>Ngày 06/8/2015</t>
  </si>
  <si>
    <t>17/QĐ-CCTHA ngày 11/8/2015</t>
  </si>
  <si>
    <t>Bình 54</t>
  </si>
  <si>
    <t>Bình 55</t>
  </si>
  <si>
    <t>Phạm Thị Thu Thủy</t>
  </si>
  <si>
    <t>Tổ 10, phường Lê Hồng Phong, thành phố Quảng Ngãi</t>
  </si>
  <si>
    <t>18/HSST ngày 28/10/2013 của TAND tp Quảng Ngãi</t>
  </si>
  <si>
    <t>36/QĐ-CCTHA ngày 05/10/2012</t>
  </si>
  <si>
    <t>Tiền án phí DSST là 7.235.000 đồng</t>
  </si>
  <si>
    <t>19/QĐ-CCTHA ngày 11/8/2015</t>
  </si>
  <si>
    <t>Bình 56</t>
  </si>
  <si>
    <t>554/QĐ-CCTHA ngày 12/8/2011</t>
  </si>
  <si>
    <t>Trả cho bà Phạm Thị Xuân còn 265.733.555 đồng</t>
  </si>
  <si>
    <t>10/QĐ-CCTHA ngày 09/5/2016</t>
  </si>
  <si>
    <t>Ngày 20/4/2016</t>
  </si>
  <si>
    <t>Bình 85</t>
  </si>
  <si>
    <t>Nguyễn Thanh Tấn và bà Huỳnh Thị Lệ Thùy</t>
  </si>
  <si>
    <t xml:space="preserve"> tổ 13, phường Nghĩa Chánh, TPQN</t>
  </si>
  <si>
    <t>02/HSST ngày 11/01/2012 TAND TP Quảng Ngãi và Bản số 77/HSPT ngày 29/3/2012 TAND tỉnh Q Ngãi</t>
  </si>
  <si>
    <t>Ngày 19/4/2016</t>
  </si>
  <si>
    <t>Bình 86</t>
  </si>
  <si>
    <t>Bà Mai Thị Thu Thanh</t>
  </si>
  <si>
    <t xml:space="preserve"> tổ 05, phường Trần Hưng Đạo, TPQN</t>
  </si>
  <si>
    <t xml:space="preserve">76/2015/QĐST-DS ngày 25/11/2016 TAND TP Quảng Ngãi </t>
  </si>
  <si>
    <t>470/QĐ-CCTHA ngày 04/12/2015</t>
  </si>
  <si>
    <t>Phải nộp án phí DSST là 6.000.000 đồng</t>
  </si>
  <si>
    <t>16/QĐ-CCTHA ngày 25/5/2016</t>
  </si>
  <si>
    <t>Ngày 20/5/2016</t>
  </si>
  <si>
    <t>Bình 87</t>
  </si>
  <si>
    <t>Bà Đỗ Thị Thanh Yên</t>
  </si>
  <si>
    <t xml:space="preserve"> tổ 02, phường Trần Hưng Đạo, TPQN</t>
  </si>
  <si>
    <t>729/HSST, ngày 27/12/2001 của TAND Q1 TPHCM</t>
  </si>
  <si>
    <t>16/QĐTHA, ngày 28/10/2002</t>
  </si>
  <si>
    <t>Ngày 04/9/2015</t>
  </si>
  <si>
    <t>31/QĐ-CCTHA ngày 28/7/2015</t>
  </si>
  <si>
    <t>Bình 32</t>
  </si>
  <si>
    <t>Nguyễn Thị Phước</t>
  </si>
  <si>
    <t>195/HSPT, ngày 29/7/2010 của TAND TPHCM</t>
  </si>
  <si>
    <t>165/QĐTHA, ngày 29/10/2012</t>
  </si>
  <si>
    <t>Án phí HSST + SQNN là 19.250.000 đồng</t>
  </si>
  <si>
    <t>16/2015/DS-ST ngày 08/9/2015      TAND huyện Đức Phổ</t>
  </si>
  <si>
    <t>80/QĐ-CCTHA ngày 03/11/2015</t>
  </si>
  <si>
    <t>Phải trả cho ông Lê Trung Châu và bà Dương Thị Trúc Mai 200.070.000 đồng và lãi suất chậm thi hành án</t>
  </si>
  <si>
    <t>30/QĐ-CCTHA ngày 29/3/2016</t>
  </si>
  <si>
    <t>Nguyễn Ngọc Phương</t>
  </si>
  <si>
    <t>73/2015/HSST ngày 18/3/2015 của TAND Tp. Hồ Chí Minh</t>
  </si>
  <si>
    <t>Lê Thị Ánh Hồng</t>
  </si>
  <si>
    <t>XV</t>
  </si>
  <si>
    <t>Tây Trà</t>
  </si>
  <si>
    <t>Công ty CP Đầu tư xây dựng Tây Trà</t>
  </si>
  <si>
    <t>Thôn Gò Rô, xã Trà Phong, huyện Tây Trà</t>
  </si>
  <si>
    <t>04/QĐDS-ST ngày 20/11/2015 của TAND huyện Tây Trà</t>
  </si>
  <si>
    <t>02/QĐ-CCTHA ngày 22/8/2016</t>
  </si>
  <si>
    <t>01/QĐ-CCTHA ngày 22/8/2016</t>
  </si>
  <si>
    <t>11/2014/HSST
29/4/2014
của TAND
huyện Phước Sơn, tỉnh Quảng Nam</t>
  </si>
  <si>
    <t xml:space="preserve">217/QĐ-THA
15/7/2015
</t>
  </si>
  <si>
    <t xml:space="preserve">17/09/2015
</t>
  </si>
  <si>
    <t xml:space="preserve">87/QĐ-THA
18/9/2015
</t>
  </si>
  <si>
    <t xml:space="preserve">Lê Quang Ngọc
 </t>
  </si>
  <si>
    <t>tổ dân phố 5, thị trấn Đức Phổ, huyện Đức Phổ, tỉnh Quảng Ngãi</t>
  </si>
  <si>
    <t>22/QĐST-DS ngày 12/9/2013 của TAND huyện Đức Phổ</t>
  </si>
  <si>
    <t>51/QĐ-CCTHA ngày 18/10/2013</t>
  </si>
  <si>
    <t>Án phí dân sự sơ thẩm 1.450.000 đồng</t>
  </si>
  <si>
    <t>08/QĐ-CCTHA ngày 28/7/2015</t>
  </si>
  <si>
    <t xml:space="preserve">Công ty TNHH Tú Anh </t>
  </si>
  <si>
    <t>tổ dân phố 6, thị trấn Đức Phổ, huyện Đức Phổ, tỉnh Quảng Ngãi</t>
  </si>
  <si>
    <t>01/KDTM-ST ngày 17/8/2010 của TAND huyện Đức Phổ</t>
  </si>
  <si>
    <t>44/QĐ-CCTHA ngày 17/11/2010</t>
  </si>
  <si>
    <t>Án phí kinh doanh thương mại 14.589.000 đồng</t>
  </si>
  <si>
    <t>09/QĐ-CCTHA ngày 28/7/2015</t>
  </si>
  <si>
    <t>04/KDTM ngày 22/12/2008 của TAND huyện Đức Phổ</t>
  </si>
  <si>
    <t>Huynh</t>
  </si>
  <si>
    <t>Tùng</t>
  </si>
  <si>
    <t>Quang</t>
  </si>
  <si>
    <t>51/QĐ-CCTHA
24/6/2016</t>
  </si>
  <si>
    <t>Đặng Minh Hòa</t>
  </si>
  <si>
    <t>Thôn Năng Tây 1, Nghĩa Phương, Tư Nghĩa</t>
  </si>
  <si>
    <t>01/2013/HNGĐ-ST ngày 10/10/2013 của TAND huyện Tư Nghĩa</t>
  </si>
  <si>
    <t>90/QĐ-CCTHADS
06/01/2014</t>
  </si>
  <si>
    <t>thôn Đông Quang, xã Phổ Văn, huyện Đức Phổ, tỉnh Quảng Ngãi</t>
  </si>
  <si>
    <t>352/HSST ngày 19/11/2009 của TAND quận Bình Tân, tp  Hồ Chí Minh</t>
  </si>
  <si>
    <t>217/QĐ-CCTHA ngày 17/9/2010</t>
  </si>
  <si>
    <t>Án phí hình sự sơ thẩm 200.000 đồng</t>
  </si>
  <si>
    <t>14/QĐ-CCTHA ngày 30/7/2015</t>
  </si>
  <si>
    <t>134/HSPT ngày 27/6/2014 của TAND tỉnh Quảng Ngãi</t>
  </si>
  <si>
    <t>422/QĐ-CCTHA ngày 11/8/2014</t>
  </si>
  <si>
    <t>Án phí hình sự sơ thẩm và Án phí dân sự sơ thẩm. Tổng cộng 548.000 đồng</t>
  </si>
  <si>
    <t>15/QĐ-CCTHA ngày 30/7/2015</t>
  </si>
  <si>
    <t>thôn Tập An Nam xã Phổ Văn, huyện Đức Phổ, tỉnh Quảng Ngãi</t>
  </si>
  <si>
    <t>Án phí hình sự sơ thẩm và Án phí dân sự sơ thẩm. Tổng cộng: 434.000 đồng</t>
  </si>
  <si>
    <t>10.000.000đ phạt + 101.600.000đ truy thu sung công quỹ Nhà nước</t>
  </si>
  <si>
    <t>40.469.000đ
 truy thu sung công quỹ Nhà nước</t>
  </si>
  <si>
    <t xml:space="preserve">68.134.000đ
Án phí KDTM - ST
</t>
  </si>
  <si>
    <t xml:space="preserve">50.000đ án phí + 13.672.408.608đ  truy thu sung công quỹ
</t>
  </si>
  <si>
    <t xml:space="preserve">23.454.999đ 
Án phí KDTM - ST
</t>
  </si>
  <si>
    <t xml:space="preserve">33.392.996đ
Án phí KDTM - ST
</t>
  </si>
  <si>
    <t>61/HSPT ngày 26/3/2014 của TAND Tp Đà Nẵng</t>
  </si>
  <si>
    <t>Dương Chiến Thắng</t>
  </si>
  <si>
    <t>Bình Minh, Bình Sơn, 
Quảng Ngãi</t>
  </si>
  <si>
    <t>24/2015/HSST ngày 20/5/2015 của TAND TP. Biên Hòa, tỉnh Đồng Nai</t>
  </si>
  <si>
    <t>101/QĐ-CTHA
01/6/2015</t>
  </si>
  <si>
    <t>35/QĐ-CTHA
03/8/2015</t>
  </si>
  <si>
    <t>Công ty Hiệp Long</t>
  </si>
  <si>
    <t>Nộp án phí hình sự sơ thẩm 200.000 đồng và 446.282 đồng án phí dân sự</t>
  </si>
  <si>
    <t>phạt
34.900.000 đ</t>
  </si>
  <si>
    <t>án phí
5.931.603 đ</t>
  </si>
  <si>
    <t>án phí
200.000 đ</t>
  </si>
  <si>
    <t>án phí
700.000 đ</t>
  </si>
  <si>
    <t>án phí
23.422.126 đ</t>
  </si>
  <si>
    <t>án phí
13.000.000 đ</t>
  </si>
  <si>
    <t>án phí
534.000 đ</t>
  </si>
  <si>
    <t>án phí
16.539.000 đ</t>
  </si>
  <si>
    <t>án phí 
1.700.000 đ</t>
  </si>
  <si>
    <t>án phí
1.640.000 đ</t>
  </si>
  <si>
    <t>án phí
2.925.905 đ</t>
  </si>
  <si>
    <t>án phí
25.455.754 đ</t>
  </si>
  <si>
    <t>án phí
400.000 đ</t>
  </si>
  <si>
    <t>án phí
20.804.597 đ</t>
  </si>
  <si>
    <t>án phí
2.098.000 đ</t>
  </si>
  <si>
    <t>bồi thường
40.793.918 đ</t>
  </si>
  <si>
    <t>trả nợ
66.013.300 đ</t>
  </si>
  <si>
    <t>án phí
8.157.616 đ</t>
  </si>
  <si>
    <t>trả nợ
71.133.000 đ</t>
  </si>
  <si>
    <t>án phí
850.000 đ</t>
  </si>
  <si>
    <t>trả nợ
163.152.318 đ</t>
  </si>
  <si>
    <t>án phí
5.800.000 đ</t>
  </si>
  <si>
    <t>án phí 
750.000 đ</t>
  </si>
  <si>
    <t>trả nợ
69.685.500 đ</t>
  </si>
  <si>
    <t>CDNC
28.800.000 đ</t>
  </si>
  <si>
    <t>trả nợ
534.537.550 đ</t>
  </si>
  <si>
    <t>Án phí hình sự sơ thẩm; Án phí hình sự phúc thẩm; Án phí dân sự; Sung công. Tổng cộng: 5.262.000 đồng</t>
  </si>
  <si>
    <t>45/QĐ-CCTHA ngày 30/7/2015</t>
  </si>
  <si>
    <t>thôn Tân Diêm, xã Phổ Thạnh, huyện Đức Phổ, tỉnh Quảng Ngãi</t>
  </si>
  <si>
    <t>06/HSST ngày 07/01/2015 của TAND TP Hồ Chí Minh</t>
  </si>
  <si>
    <t>182/QĐ-CCTHA ngày 06/4/2015</t>
  </si>
  <si>
    <t>Nộp tiền tịch thu sung công 42.800.000 đồng</t>
  </si>
  <si>
    <t>46/QĐ-CCTHA ngày 30/7/2015</t>
  </si>
  <si>
    <t>thôn Qui Thiện, xã Phổ Khánh, huyện Đức Phổ, tỉnh Quảng Ngãi</t>
  </si>
  <si>
    <t>363/HSST ngày 16/11/2005 của TAND quận 1, Tp Hồ Chí Minh</t>
  </si>
  <si>
    <t>14/QĐ-THA ngày 28/4/2010</t>
  </si>
  <si>
    <t>Án phí hình sự sơ thẩm và tiền phạt. Tổng cộng: 4.996.000 đồng</t>
  </si>
  <si>
    <t>47/QĐ-CCTHA ngày 30/7/2015</t>
  </si>
  <si>
    <t>19/HSST ngày 28/6/1991 của TAND huyện Đức Phổ</t>
  </si>
  <si>
    <t>Án phí hình sự sơ thẩm và Án phí dân sự sơ thẩm. Tổng cộng: 1.015.000 đồng</t>
  </si>
  <si>
    <t>04/3/2015</t>
  </si>
  <si>
    <t>48/QĐ-CCTHA ngày 30/7/2015</t>
  </si>
  <si>
    <t>thôn Nga Mân, xã Phổ Cường, huyện Đức Phổ, tỉnh Quảng Ngãi</t>
  </si>
  <si>
    <t xml:space="preserve">106/2014/HSST ngày 29/7/2014,    TAND Quận 9, Tp. HCM                </t>
  </si>
  <si>
    <t>102/QĐ-CCTHA ngày 14/01/2015</t>
  </si>
  <si>
    <t>Phải nộp 5.525.000 đồng án phí</t>
  </si>
  <si>
    <t>07/6/2016</t>
  </si>
  <si>
    <t>50/QĐ-CCTHADS   ngày 09/6/2016</t>
  </si>
  <si>
    <t xml:space="preserve">84/2014/HSST ngày 26/6/2014,    TAND thành phố Hải Phòng                </t>
  </si>
  <si>
    <t>02/QĐ-CCTHA ngày 06/10/2014</t>
  </si>
  <si>
    <t>Phải nộp 200.000 đồng án phí hình sự sơ thẩm</t>
  </si>
  <si>
    <t>08/6/2016</t>
  </si>
  <si>
    <t>51/QĐ-CCTHADS   ngày 09/6/2016</t>
  </si>
  <si>
    <t>Phải tiếp tục bồi thường cho gia đình ông Lã Văn Diệu 40.000.000 đồng; Có nghĩa vụ cấp dưỡng nuôi cháu Lã Quốc Kỳ (sinh ngày 16/5/2007) mỗi tháng 830.000 đồng</t>
  </si>
  <si>
    <t>11/4/2016</t>
  </si>
  <si>
    <t>40/QĐ-CCTHADS   ngày 15/4/2016</t>
  </si>
  <si>
    <t>21/2015/QĐST-HNGĐ ngày 01/6/2015,    TAND huyện Đức Phổ</t>
  </si>
  <si>
    <t>42/QĐ-CCTHA ngày 13/10/2015</t>
  </si>
  <si>
    <t>Phải cấp dưỡng nuôi cháu Nguyễn Đức Phú (sinh ngày 31/7/2006) mỗi tháng 1.150.000 đồng</t>
  </si>
  <si>
    <t>12/4/2016</t>
  </si>
  <si>
    <t>41/QĐ-CCTHADS   ngày 15/4/2016</t>
  </si>
  <si>
    <t xml:space="preserve">76/2015/QĐST-DS ngày 25/12/2016 TAND TP Quảng Ngãi </t>
  </si>
  <si>
    <t>508/QĐ-CCTHA ngày 09/12/2015</t>
  </si>
  <si>
    <t>Trả cho bà Mai Thị Hoàng Vân số tiền 240.000.000 đồng</t>
  </si>
  <si>
    <t>30/QĐ-CCTHA ngày 06/6/2016</t>
  </si>
  <si>
    <t>Bình 89</t>
  </si>
  <si>
    <t xml:space="preserve">05/2012/QĐST-DS ngày 06/9/2012, TAND TP Quảng Ngãi </t>
  </si>
  <si>
    <t>1020/QĐ-CCTHA ngày 15/03/2016</t>
  </si>
  <si>
    <t>470
08/7/2011</t>
  </si>
  <si>
    <t>63
28/8/2015</t>
  </si>
  <si>
    <t>Nhân 8</t>
  </si>
  <si>
    <t>Lê Thị Kim Phúc</t>
  </si>
  <si>
    <t>376 Nguyễn Trãi,
TP Quảng Ngãi,
tỉnh Quảng Ngãi</t>
  </si>
  <si>
    <t>52/2011/QĐST-DS
08/11/2011
TAND TP Quảng Ngãi</t>
  </si>
  <si>
    <t>152
16/11/2011</t>
  </si>
  <si>
    <t>142
25/9/2015</t>
  </si>
  <si>
    <t>Nhân 9</t>
  </si>
  <si>
    <t>Nguyễn Phạm Thị Hoài Tâm
Nguyễn Văn Tính</t>
  </si>
  <si>
    <t>18/2010/DSST
21/10/2010
TAND TP Quảng Ngãi</t>
  </si>
  <si>
    <t>256
28/12/2011</t>
  </si>
  <si>
    <t>91
16/9/2015</t>
  </si>
  <si>
    <t>Nhân 10</t>
  </si>
  <si>
    <t>Cty XD-TM Viễn Dương</t>
  </si>
  <si>
    <t>Hẻm 356 Nguyễn Trãi,
TP Quảng Ngãi,
tỉnh Quảng Ngãi</t>
  </si>
  <si>
    <t>89/2012/QĐST-DS
10/12/2012
TAND TP Quảng Ngãi</t>
  </si>
  <si>
    <t>262
28/12/2011</t>
  </si>
  <si>
    <t>140
25/9/2015</t>
  </si>
  <si>
    <t>Nhân 11</t>
  </si>
  <si>
    <t>Bùi Phụ Trọng, Nguyễn Thị Lễ</t>
  </si>
  <si>
    <t>Tổ 13, phường Quảng Phú,
 TP Quảng Ngãi,
 tỉnh Quảng Ngãi</t>
  </si>
  <si>
    <t>34/2011/DS-ST
21/11/2011
TAND TP Quảng Ngãi</t>
  </si>
  <si>
    <t>323
08/02/2012</t>
  </si>
  <si>
    <t>90
16/9/2015</t>
  </si>
  <si>
    <t>Nhân 12</t>
  </si>
  <si>
    <t>02/QĐ-CCTHA 18/5/2016</t>
  </si>
  <si>
    <t>03/QĐ-CCTHA 18/5/2016</t>
  </si>
  <si>
    <t>04/QĐ-CCTHA 18/5/2016</t>
  </si>
  <si>
    <t>05/QĐ-CCTHA 18/5/2016</t>
  </si>
  <si>
    <t>15/3/2016</t>
  </si>
  <si>
    <t>Tháng
 3/2016</t>
  </si>
  <si>
    <t>Lê Minh Tình
Hồ Thị Kim Tuyến</t>
  </si>
  <si>
    <t>Thon Xuân Phổ Đông, Nghĩa Kỳ, Tư Nghĩa</t>
  </si>
  <si>
    <t>01/2015/QĐST-KDTM ngày 03/9/2015</t>
  </si>
  <si>
    <t xml:space="preserve">16/QĐ-CCTHA ngày 08/10/2015 </t>
  </si>
  <si>
    <t>Án phí
3.540.000</t>
  </si>
  <si>
    <t>14/3/2016</t>
  </si>
  <si>
    <t>30/QĐ-CCTHA
ngày 15/3/2016</t>
  </si>
  <si>
    <t>Tư Nghĩa</t>
  </si>
  <si>
    <t>Thôn Thạch Trụ Tây, xã Đức Lân, Mộ Đức, tỉnh Quảng Ngãi</t>
  </si>
  <si>
    <t>06/2015/DSST ngày 17/8/2015 của TAND huyện Mộ Đức, tỉnh Quảng Ngãi</t>
  </si>
  <si>
    <t>Số 41/QĐ-CCTHA ngày 14/10/2015</t>
  </si>
  <si>
    <t>04/QĐ-CCTHA ngày 15/01/2016</t>
  </si>
  <si>
    <t>12/2015/DS-ST ngày 21/8/2015  TAND huyện Đức Phổ</t>
  </si>
  <si>
    <t>100/QĐ-CCTHA ngày 18/11/2015</t>
  </si>
  <si>
    <t>Án phí dân sự sơ thẩm 28.800.000 đồng</t>
  </si>
  <si>
    <t>05/QĐ-CCTHA ngày 15/01/2016</t>
  </si>
  <si>
    <t>101/QĐ-CCTHA ngày 18/11/2015</t>
  </si>
  <si>
    <t>Trả cho bà Huỳnh Thị Liên 620.000.000 đồng</t>
  </si>
  <si>
    <t>06/QĐ-CCTHA ngày 15/01/2016</t>
  </si>
  <si>
    <t>Khối 4, Đội 5 (nay là Tổ dân phố 4), thị trấn Đức Phổ, huyện Đức Phổ, tỉnh Quảng Ngãi</t>
  </si>
  <si>
    <t>01/DSST
24/02/2010
TAND huyện Bình Sơn,   tỉnh Quảng Ngãi</t>
  </si>
  <si>
    <t>195/QĐ-CTHA
20/4/2010</t>
  </si>
  <si>
    <t>45/QĐ-CTHA
06/8/2015</t>
  </si>
  <si>
    <t>Dương Văn Luận</t>
  </si>
  <si>
    <t>Xã Bình Minh, Bình Sơn, Q.Ngãi</t>
  </si>
  <si>
    <t>29/2011/HSST
12/8/2011
TAND huyện Bình Sơn,   tỉnh Quảng Ngãi</t>
  </si>
  <si>
    <t>04/2015/
QĐST- DS 
ngày 21/4/2015
củaTAND huyện Tư Nghĩa</t>
  </si>
  <si>
    <t>329/QĐ-CCTHA
11/8/2015</t>
  </si>
  <si>
    <t>Trả nợ cho bà Nguyễn Thị Tha
195.700.000</t>
  </si>
  <si>
    <t>18/11/2015</t>
  </si>
  <si>
    <t>10/QĐ-CCTHA
19/11/2015</t>
  </si>
  <si>
    <t>Trương Văn Quang, Trần ThỊ Thà</t>
  </si>
  <si>
    <t>Thôn Điện An 1, xã Nghĩa Thương, Tư Nghĩa</t>
  </si>
  <si>
    <t>84/2013/HSST
của TAND huyện Tư Nghĩa</t>
  </si>
  <si>
    <t>314/2015/HSST 25/6/2015
TAND TP Biên Hòa, tỉnh
Đồng Nai</t>
  </si>
  <si>
    <t>22/QĐ-CCTHA 10/11/2015</t>
  </si>
  <si>
    <t>17/11/2015</t>
  </si>
  <si>
    <t>03/QĐ-CCTHA 31/7/2015</t>
  </si>
  <si>
    <t>Nguyễn Quốc Đức</t>
  </si>
  <si>
    <t>Trường Lệ, Hành Tín Đông, Nghĩa Hành</t>
  </si>
  <si>
    <t>46/2011/HSST ngày 28/9/2011
TAND huyện Tư Nghĩa</t>
  </si>
  <si>
    <t>121/QĐ-CCTHA 30/3/2015</t>
  </si>
  <si>
    <t>85/QĐ-CCTHA 31/7/2015</t>
  </si>
  <si>
    <t>Bùi Quang Chinh</t>
  </si>
  <si>
    <t>157/QĐ-CCTHA 05/5/2015</t>
  </si>
  <si>
    <t>84/QĐ-CCTHA 31/7/2015</t>
  </si>
  <si>
    <t>Nguyễn Văn Xanh</t>
  </si>
  <si>
    <t>Khánh Giang, Hành Tín Đông, Nghĩa Hành</t>
  </si>
  <si>
    <t>Nộp 50.000 đồng án phí hình sự sơ thẩm, 50.000 đồng án phí hình sự phúc thẩm; 954.000 đồng án phí dân sự sơ thẩm, 6.700.000 đồng sung công</t>
  </si>
  <si>
    <t>01/QĐ-CCTHA ngày 28/7/2015</t>
  </si>
  <si>
    <t>Vùng 5, xã Phổ Thuận, huyện Đức Phổ, tỉnh Quảng Ngãi</t>
  </si>
  <si>
    <t>02/QĐ-CCTHA ngày 28/7/2015</t>
  </si>
  <si>
    <t xml:space="preserve">02/STHS ngày 24/11/2004 của TAND huyện Đức Phổ </t>
  </si>
  <si>
    <t>22/QDTHA-CĐ ngày 07/01/2005</t>
  </si>
  <si>
    <t>Nộp án phí hình sự sơ thẩm và và tiền sung công. Tổng cộng 17.296.000 đồng</t>
  </si>
  <si>
    <t>03/QĐ-CCTHA ngày 28/7/2015</t>
  </si>
  <si>
    <t>tổ dân phố 4, thị trấn Đức Phổ, huyện Đức Phổ, tỉnh Quảng Ngãi</t>
  </si>
  <si>
    <t>75/LL-BA ngày 14/11/1994 của TAND tp Vũng Tàu</t>
  </si>
  <si>
    <t>153/THA ngày 10/4/1995</t>
  </si>
  <si>
    <t>CHV Quảng</t>
  </si>
  <si>
    <t>24/02/2016</t>
  </si>
  <si>
    <t>22/9/2015</t>
  </si>
  <si>
    <t>28/5/2015</t>
  </si>
  <si>
    <t>25/11/2015</t>
  </si>
  <si>
    <t>22/7/2015</t>
  </si>
  <si>
    <t>22/5/2015</t>
  </si>
  <si>
    <t>24/6/2015</t>
  </si>
  <si>
    <t>16/9/2015</t>
  </si>
  <si>
    <t>22/02/2016</t>
  </si>
  <si>
    <t>23/7/2015</t>
  </si>
  <si>
    <t>17/1/2016</t>
  </si>
  <si>
    <t>27/7/2015</t>
  </si>
  <si>
    <t>17/4/2015</t>
  </si>
  <si>
    <t>15/4/2015</t>
  </si>
  <si>
    <t>17/12/2015</t>
  </si>
  <si>
    <t>Gò Lê, Ba Dinh, Ba Tơ, Quảng Ngãi</t>
  </si>
  <si>
    <t>Đoàn Ngọc Sáng</t>
  </si>
  <si>
    <t>Gò Năng, Ba Vì, Ba Tơ, Quảng Ngãi</t>
  </si>
  <si>
    <t>10/2013/HSST 28/3/2013 TAND huyện Sơn Hà</t>
  </si>
  <si>
    <t>35/QĐ-CCTHA 14/5/2013</t>
  </si>
  <si>
    <t>án phí + tiền phạt: 35.200</t>
  </si>
  <si>
    <t>14/QĐ-CCTHADS 03/8/2015</t>
  </si>
  <si>
    <t>Mai Xuân Ngọc</t>
  </si>
  <si>
    <t>16/2013/HSST 27/9/2013 TAND huyện Ba Tơ</t>
  </si>
  <si>
    <t>61/QĐ-CCTHA 08/01/2014</t>
  </si>
  <si>
    <t>Nộp án phí: 586</t>
  </si>
  <si>
    <t>09/QĐ-CCTHADS 03/8/2015</t>
  </si>
  <si>
    <t>Nước Xuyên, Ba Vì, Ba Tơ, Quảng Ngãi</t>
  </si>
  <si>
    <t>Trần Bảo Linh</t>
  </si>
  <si>
    <t>30/QĐ-CCTHA-HS ngày 12/01/2016</t>
  </si>
  <si>
    <t>trả nợ:10.000.000,đ</t>
  </si>
  <si>
    <t>10/QĐ-CCTHA
27/01/2016</t>
  </si>
  <si>
    <t>31/QĐ-CCTHA-HS ngày 12/01/2016</t>
  </si>
  <si>
    <t>trả nợ:20.000.000,đ</t>
  </si>
  <si>
    <t>11/QĐ-CCTHA
27/01/2016</t>
  </si>
  <si>
    <t>32/QĐ-CCTHA-HS ngày 12/01/2016</t>
  </si>
  <si>
    <t>Nộp 50.000 đồng án phí hình sự sơ thẩm và 5.000.000 đồng sung công quỹ Nhà nước</t>
  </si>
  <si>
    <t>32/QĐ-CCTHA ngày 30/7/2015</t>
  </si>
  <si>
    <t>93/HSPT ngày 26/3/2013 của TAND tỉnh Quảng Ngãi</t>
  </si>
  <si>
    <t>339/QĐ-CCTHA ngày 23/5/2013</t>
  </si>
  <si>
    <t>Nộp sung công 60.382.000 đồng và 200.000 đồng án phí hình sự sơ thẩm.</t>
  </si>
  <si>
    <t>33/QĐ-CCTHA ngày 30/7/2015</t>
  </si>
  <si>
    <t>thôn Thạch By 2, xã Phổ Thạnh, huyện Đức Phổ, tỉnh Quảng Ngãi</t>
  </si>
  <si>
    <t>55/HSST ngày ngày 11/9/2012 của TAND huyện Đức Phổ</t>
  </si>
  <si>
    <t>74/QĐ-CCTHA ngày 02/11/2012</t>
  </si>
  <si>
    <t>Sung công quỹ Nhà nước 12.400.000 đồng</t>
  </si>
  <si>
    <t>09/7/2015</t>
  </si>
  <si>
    <t>34/QĐ-CCTHA ngày 30/7/2015</t>
  </si>
  <si>
    <t>487/HSPT ngày 26/11/2004 của TAND Tp Hồ Chí Minh</t>
  </si>
  <si>
    <t>52/QĐ-CCTHA ngày 15/8/2005</t>
  </si>
  <si>
    <t>28/QĐ-ST ngày 22/4/2011 của TAND TP Quảng Ngãi</t>
  </si>
  <si>
    <t>367/QĐ-CCTHA ngày 09/5/2011</t>
  </si>
  <si>
    <t>Án phí DSST là 4.000.000 đồng</t>
  </si>
  <si>
    <t>69/QĐ-CCTHA ngày 01/9/2015</t>
  </si>
  <si>
    <t>Bình 75</t>
  </si>
  <si>
    <t>Nguyễn Ngọc Ánh; Nguyễn Hồng Thơ và Lê Thi Lan</t>
  </si>
  <si>
    <t>Tổ 14, phường Nghĩa Chánh, thành phố Quảng ngãi</t>
  </si>
  <si>
    <t>35/HSST ngày 09/7/2009 của TAND TP Quảng Ngãi</t>
  </si>
  <si>
    <t>581/QĐ-CCTHA ngày 09/9/2009</t>
  </si>
  <si>
    <t>Ngày 01/9/2015</t>
  </si>
  <si>
    <t>68/QĐ-CCTHA ngày 01/9/2015</t>
  </si>
  <si>
    <t>Bình 76</t>
  </si>
  <si>
    <t>Công ty TNHH xây dựng Hoàng Vũ</t>
  </si>
  <si>
    <t>Lô B14 Khu đê bao Trường Xuân, tổ 17, p Trần Phú, TPQN</t>
  </si>
  <si>
    <t>46/DSST ngày 08/11/2013 của TAND TP Quảng Ngãi</t>
  </si>
  <si>
    <t>Nguyễn Văn Quyền</t>
  </si>
  <si>
    <t>38/2012/KDTM-ST
17-9-2012
TAND quận Thanh Khê, TP Đà Nẵng</t>
  </si>
  <si>
    <t>323/QĐ-CCTHA
10/12/2012</t>
  </si>
  <si>
    <t xml:space="preserve">tiền chưa có ĐK </t>
  </si>
  <si>
    <t>trả nợ: 6.000.000,đ</t>
  </si>
  <si>
    <t>69/QĐ-CTHA
31/12/2015</t>
  </si>
  <si>
    <t>35/QĐ-CCTHA
27/6/2016</t>
  </si>
  <si>
    <t>Nộp AP: 40;
 nộp SC: 19333;
 nộp phạt: 5000</t>
  </si>
  <si>
    <t>Nộp SC:
955</t>
  </si>
  <si>
    <t>Nộp AP:
2992</t>
  </si>
  <si>
    <t>Nộp AP:
1000</t>
  </si>
  <si>
    <t>Nộp AP:
1150</t>
  </si>
  <si>
    <t>Nộp AP: 
7062</t>
  </si>
  <si>
    <t>Nộp AP:
400</t>
  </si>
  <si>
    <t>Nộp SC:
11680;
nộp phạt:
5000</t>
  </si>
  <si>
    <t>Nộp AP:
3212</t>
  </si>
  <si>
    <t>Nộp AP:
3984</t>
  </si>
  <si>
    <t>BT cho ông 
Trương Ngọc Đoàn:
30883</t>
  </si>
  <si>
    <t>216/THA
26/4/2016</t>
  </si>
  <si>
    <t>BT cho ông Đỗ Minh Thủy,
bà Nguyễn Tường Dung:
10200</t>
  </si>
  <si>
    <t>11/THA
18/5/2016</t>
  </si>
  <si>
    <t>CDNC cho bà Nguyễn Thị Thảo từ tháng 02/2015 đến tháng 9/2015
8.000.000</t>
  </si>
  <si>
    <t>56/QĐ-CCTHA
22/7/2016</t>
  </si>
  <si>
    <t>Võ Trung Tiếp</t>
  </si>
  <si>
    <t>Thôn Năng Tây 2, Nghĩa Phương, Tư Nghĩa</t>
  </si>
  <si>
    <t>59/2015/QĐST-HNGĐ ngày 25/8/2015 của TAND huyện Tư Nghĩa</t>
  </si>
  <si>
    <t>199/QĐ-CCTHADS
25/02/2016</t>
  </si>
  <si>
    <t>CDNC cho bà Đặng Thị Thảo tháng 02/2016 
2,000.000</t>
  </si>
  <si>
    <t>54/QĐ-CCTHA
22/7/2016</t>
  </si>
  <si>
    <t>Võ Kiều Thọ</t>
  </si>
  <si>
    <t>Thôn An Đại 2, Nghĩa Phương, Tư Nghĩa</t>
  </si>
  <si>
    <t>66/2015/QĐST-HNGĐ ngày 10/9/2015 của TAND huyện Tư Nghĩa</t>
  </si>
  <si>
    <t>Bạch Thị Hỏi</t>
  </si>
  <si>
    <t>Xã Sơn Thủy,
huyện Sơn Hà</t>
  </si>
  <si>
    <t>215/QĐ-THA
05/8/2014</t>
  </si>
  <si>
    <t>Phạt 15.000.000</t>
  </si>
  <si>
    <t>Nguyễn Thị Bườm</t>
  </si>
  <si>
    <t>Sơn Giang, Sơn Hà</t>
  </si>
  <si>
    <t>18/DSPT
15/01/2015</t>
  </si>
  <si>
    <t>70/QĐ-THA
02/2/2015</t>
  </si>
  <si>
    <t>án phí 17.990.000</t>
  </si>
  <si>
    <t>30/QĐ-CCTHA 31/8/2015</t>
  </si>
  <si>
    <t>Trần Quốc Vương</t>
  </si>
  <si>
    <t>Sơn Nham, Sơn Hà</t>
  </si>
  <si>
    <t>05/HSST
28/11/2014</t>
  </si>
  <si>
    <t>107/QĐ-THA
14/4/2015</t>
  </si>
  <si>
    <t>Phạm Hoồng Nga</t>
  </si>
  <si>
    <t>tổ 22 ,Nghĩa Lộ</t>
  </si>
  <si>
    <t>23/2008/DSST
17/9/2008
TAND TPQN</t>
  </si>
  <si>
    <t>47
28/10/2008</t>
  </si>
  <si>
    <t>án phí
6,169,924đ</t>
  </si>
  <si>
    <t>74
28/8/2015</t>
  </si>
  <si>
    <t>Tuyền 23</t>
  </si>
  <si>
    <t>Nguyễn Rỡ</t>
  </si>
  <si>
    <t>tổ 3, Nghĩa Lộ</t>
  </si>
  <si>
    <t>giao cháu Lê Thành Đạt cho bà Lê Thị Ngà trực tiếp chăm sóc, giáo dục, nuôi dưỡng: 1.000đ</t>
  </si>
  <si>
    <t>26/11/2015</t>
  </si>
  <si>
    <t>02/QĐ-CCTHA ngày 30/11/2015</t>
  </si>
  <si>
    <t>Nguyễn Tấn Bình</t>
  </si>
  <si>
    <t>05/2010/HSST ngày 20/4/2010 của TAND huyện Mộ Đức, tỉnh Quảng Ngãi</t>
  </si>
  <si>
    <t>Số 187/QĐ-THA ngày 18/6/2010</t>
  </si>
  <si>
    <t>nộp tiền sung công 600.000đ</t>
  </si>
  <si>
    <t>Số 03/QĐ-CCTHA ngày 01/12/2015</t>
  </si>
  <si>
    <t>Lê Thành Đạt,      Lê Thành Thi     Lê Thị Thu Lài</t>
  </si>
  <si>
    <t>Nguyễn Vũ</t>
  </si>
  <si>
    <t>Số 44/2010/HSPT ngày 21/12/2010 của TAND tỉnh Quảng Ngãi</t>
  </si>
  <si>
    <t>92/QĐ-CCTHA ngày
31/12/2010</t>
  </si>
  <si>
    <t>14/10/2014</t>
  </si>
  <si>
    <t xml:space="preserve">13/2015/QĐST-DS ngày 02/7/2015,    TAND huyện Đức Phổ                  </t>
  </si>
  <si>
    <t>315/QĐ-CCTHA ngày 13/8/2015</t>
  </si>
  <si>
    <t>Phải nộp 7.155.000 đồng án phí dân sự</t>
  </si>
  <si>
    <t>43/QĐ-CCTHADS   ngày 26/4/2016</t>
  </si>
  <si>
    <t>30/QĐ-CCTHA ngày 06/10/2015</t>
  </si>
  <si>
    <t>Phải trả cho ông Huỳnh Thanh Thuyết 286.200.000 đồng và lãi suất chậm thi hành án</t>
  </si>
  <si>
    <t>44/QĐ-CCTHADS   ngày 26/4/2016</t>
  </si>
  <si>
    <t>Tổ dân phố 2, thị trấn Đức Phổ, huyện Đức Phổ, tỉnh Quảng Ngãi</t>
  </si>
  <si>
    <t>03/2011/HNGĐ-ST ngày 18/01/2011,    TAND huyện Đức Phổ</t>
  </si>
  <si>
    <t>164/QĐ-CCTHA ngày 30/3/2012</t>
  </si>
  <si>
    <t>138
31/8/2016</t>
  </si>
  <si>
    <t>139
31/8/2016</t>
  </si>
  <si>
    <t>Nguyễn Hữu Hòa</t>
  </si>
  <si>
    <t>Thôn Hải Môn, xã Phổ Minh, huyện Đức Phổ, tỉnh Quảng Ngãi</t>
  </si>
  <si>
    <t>24/2010/QĐST-KDTM ngày 16/9/2010 của TAND tỉnh Quảng Ngãi</t>
  </si>
  <si>
    <t>128/QĐ-THA ngày 15/6/2011</t>
  </si>
  <si>
    <t>Trả cho Ngân hàng NN và PTNT huyện Đức Phổ 314.541.338 đồng</t>
  </si>
  <si>
    <t>28/9/2016</t>
  </si>
  <si>
    <t>18/QĐ-CTHA
28/9/2016</t>
  </si>
  <si>
    <t>78/QĐ-CCTHA ngày 03/11/2015</t>
  </si>
  <si>
    <t>1388/2007/QĐST-KDTM
07/8/2007
TAND TP Hồ Chí Minh</t>
  </si>
  <si>
    <t>92
22/10/2007</t>
  </si>
  <si>
    <t>62
28/8/2015</t>
  </si>
  <si>
    <t>Nhân 1</t>
  </si>
  <si>
    <t>01/2008/QĐST-KDTM
25/01/2008
TAND TP Quảng Ngãi</t>
  </si>
  <si>
    <t>300
12/02/2008</t>
  </si>
  <si>
    <t>87
28/8/2015</t>
  </si>
  <si>
    <t>Nhân 2</t>
  </si>
  <si>
    <t>03/2008/KDTM-ST
22/8/2008
TAND TP Quảng Ngãi</t>
  </si>
  <si>
    <t>01
01/10/2008</t>
  </si>
  <si>
    <t>61
28/8/2015</t>
  </si>
  <si>
    <t>Nhân 3</t>
  </si>
  <si>
    <t>Phạm Ngọc Quang- Cty TNHH Chế biên lâm sản xuất khẩu Hồng Phước</t>
  </si>
  <si>
    <t>01/QĐ-CCTHADS 14/9/2016</t>
  </si>
  <si>
    <t>Châu Thị Thuộc</t>
  </si>
  <si>
    <t>104/QĐ-CCTHA ngày 23/9/2015</t>
  </si>
  <si>
    <t>Kiếm 36</t>
  </si>
  <si>
    <t>Bùi Thị Sỹ</t>
  </si>
  <si>
    <t>Đội 3, thôn Thống Nhất, xã Tịnh Ấn Tây, thành phố Quảng Ngãi</t>
  </si>
  <si>
    <t>15/2013/DSST ngày 25/01/2013 TAND huyện Sơn Tịnh</t>
  </si>
  <si>
    <t>696/QĐ-CCTHA ngày 29/4/2014</t>
  </si>
  <si>
    <t>127/QĐ-CCTHA ngày 23/9/2015</t>
  </si>
  <si>
    <t>Kiếm 37</t>
  </si>
  <si>
    <t>43/2012/QĐST-DS ngày 11/7/12 TAND huyện Sơn Tịnh</t>
  </si>
  <si>
    <t>687/QĐ-CCTHA ngày 29/4/14</t>
  </si>
  <si>
    <t>133/QĐ-CCTHA Ngày 24/9/15</t>
  </si>
  <si>
    <t>Kiếm 38</t>
  </si>
  <si>
    <t>686/QĐ-CCTHA ngày 29/4/14</t>
  </si>
  <si>
    <t>132/QĐ-CCTHA ngày 24/9/15</t>
  </si>
  <si>
    <t>Kiếm 39</t>
  </si>
  <si>
    <t>Nguyễn thị Xuân</t>
  </si>
  <si>
    <t>11/2016/HSST ngày 24/02/2016 của TAND huyện Mộ Đức</t>
  </si>
  <si>
    <t>Huỳnh Xuân Ý
Đặng Văn Điểm</t>
  </si>
  <si>
    <t>Thon Phú Thuân, Nghĩa Thuân, Tư Nghĩa
An Hội Nam 2, Nghĩa Kỳ, Tư Nghĩa</t>
  </si>
  <si>
    <t>28/2015/HSST ngày 04/8/2015 của TAND huyện Tư Nghĩa</t>
  </si>
  <si>
    <t>17/QĐ-CCTHADS
08/10/2015</t>
  </si>
  <si>
    <t>An phí HSST và DSST 884,000,
Án phí HSST và DSST 800,000,Đ</t>
  </si>
  <si>
    <t>68/QĐ-CCTHA
12/9/2016</t>
  </si>
  <si>
    <t>232/QĐ-CCTHADS
07/3/2016</t>
  </si>
  <si>
    <t>CDNC cho bà Đặng Thị Thảo tháng 3/2016 
2,000.000</t>
  </si>
  <si>
    <t>69/QĐ-CCTHA
12/9/2016</t>
  </si>
  <si>
    <t>Huỳnh Rô
Nguyễn Thị Hồng Thu</t>
  </si>
  <si>
    <t>Tổ dân phố 4, TT La Hà,
 huyện Tư Nghĩa</t>
  </si>
  <si>
    <t>05/2014/DSST ngày 24/9/2014
 của TAND huyện Tư Nghĩa</t>
  </si>
  <si>
    <t>234/QĐ-CCTHADS
30/3/2015</t>
  </si>
  <si>
    <t>16/9/2016</t>
  </si>
  <si>
    <t>72/QĐ-CCTHA
12/9/2016</t>
  </si>
  <si>
    <t>Nhân 15</t>
  </si>
  <si>
    <t>285/QĐ-CCTHA ngày 23/12/2013</t>
  </si>
  <si>
    <t>114/QĐ-CCTHA ngày 30/9/15</t>
  </si>
  <si>
    <t>Kiếm 47</t>
  </si>
  <si>
    <t>Đội 7, xã Phổ Minh, huyện Đức Phổ, tỉnh Quảng Ngãi</t>
  </si>
  <si>
    <t>148/HSPT ngày 09/5/2012 của TAND tỉnh Đắk Lắk</t>
  </si>
  <si>
    <t>345/QĐ-CCTHA ngày 13/8/2012</t>
  </si>
  <si>
    <t>Án phí hình sự sơ thẩm và Án phí dân sự sơ thẩm. Tổng cộng: 1.237.000 đồng</t>
  </si>
  <si>
    <t>63/QĐ-CCTHA ngày 30/7/2015</t>
  </si>
  <si>
    <t>Phạm Thị Ái, Đỗ Xuân Quang</t>
  </si>
  <si>
    <t>Tổ dân phố 1, thị trấn Mộ Đức, huyện Mộ Đức, tỉnh Quảng Ngãi</t>
  </si>
  <si>
    <t>216/QĐ-CCTHA-18/5/2012</t>
  </si>
  <si>
    <t>nộp án phí 200.000đ</t>
  </si>
  <si>
    <t>17/11/2014</t>
  </si>
  <si>
    <t>23 /QĐ-CCTHA
03/8/2015</t>
  </si>
  <si>
    <t>Đỗ Thanh Long</t>
  </si>
  <si>
    <t>Thôn 5, xã Đức Chánh, huyện Mộ Đức, tỉnh Quảng Ngãi</t>
  </si>
  <si>
    <t>Số 24/2013/HSST-
ngày 15/02/2015
của TAND Quận Hóc Môn,  Tp-Hồ Chí Minh</t>
  </si>
  <si>
    <t>86/QĐ-CCTHA ngày 07/01/2014</t>
  </si>
  <si>
    <t>nộp án phí, sung công quỹ nhà nước: 12.618.900đ</t>
  </si>
  <si>
    <t>27/3/2014</t>
  </si>
  <si>
    <t>24 /QĐ-CCTHA ngày
0 3/8/2015</t>
  </si>
  <si>
    <t>Trần Thị Uyên Phương</t>
  </si>
  <si>
    <t>Số 68/2015/HSPT-ngày 10/4/2015 của TAND tỉnh Quảng Ngãi</t>
  </si>
  <si>
    <t>213/QĐ-CCTHA ngày 25/4/2015</t>
  </si>
  <si>
    <t>25 /QĐ- CCTHA ngày
0 3/8/2015</t>
  </si>
  <si>
    <t>14/8/2015</t>
  </si>
  <si>
    <t>đ/c Thành (CHV)</t>
  </si>
  <si>
    <t>Trần Mậu Bách</t>
  </si>
  <si>
    <t>Án phí hình sự sơ thẩm và Án phí dân sự sơ thẩm. Tổng cộng: 400.000 đồng</t>
  </si>
  <si>
    <t>64/QĐ-CCTHA ngày 30/7/2015</t>
  </si>
  <si>
    <t>Ngô Thị Tuyết Nhung</t>
  </si>
  <si>
    <t>tổ dân phố 2, thị trấn Đức Phổ, huyện Đức Phổ, tỉnh Quảng Ngãi</t>
  </si>
  <si>
    <t>08/STDS ngày 20/8/2001 của TAND huyện Đức Phổ</t>
  </si>
  <si>
    <t>103/THA ngày 11/10/2001</t>
  </si>
  <si>
    <t>58/QĐ-CCTHADS ngày 24/6/2016</t>
  </si>
  <si>
    <t>Tổ 5, Chánh Lộ</t>
  </si>
  <si>
    <t>Ông Lý, bà Lanh phải có nghĩa vụ trả cho bà Nguyễn Thị Cúc 60.000.000đ</t>
  </si>
  <si>
    <t>Số 29/QĐ-CCTHA ngày 27/7/2016</t>
  </si>
  <si>
    <t>Bùi Nguyễn Thuý Vi</t>
  </si>
  <si>
    <t>thôn 1, xã Đức Nhuận, huyện Mộ Đức, tỉnh Quảng Ngãi</t>
  </si>
  <si>
    <t>48/2016/HSPT ngày 26/4/2016 của TAND tỉnh  Đắk Nông và bản án số 16/2016/HSST ngày 02/03/2016 của TAND thị xã Gia Nghĩa, tỉnh Đắk Nông</t>
  </si>
  <si>
    <t>Số: 337/QĐ-CCTHADS ngày 04/7/2016</t>
  </si>
  <si>
    <t>bà Vi phải nộp 200.000đ tiền án phí HSST và 250.000đ tiền án phí DSST</t>
  </si>
  <si>
    <t>Số 30/QĐ-CCTHA ngày 27/7/2016</t>
  </si>
  <si>
    <t>qđ số 08/QĐ-CCTHADS ngày 02/8/2016 về việc sửa đổi, bổ sung qđ về THA</t>
  </si>
  <si>
    <t>02/2010/QĐST-DS  ngày 18/01/2010 của TAND huyện Mộ Đức, tỉnh Quảng Ngãi</t>
  </si>
  <si>
    <t>Số: 155/QĐ-THA ngày 20/4/2010</t>
  </si>
  <si>
    <t>Ông Lý, bà Lanh phải  cùng có nghĩa vụ trả cho bà Huỳnh Thị Hà số tiền gốc còn lại là 15.000.000đ và lãi suất chậm THA</t>
  </si>
  <si>
    <t>Số 31/QĐ-CCTHA ngày 27/7/2016</t>
  </si>
  <si>
    <t>thôn Lâm Hạ, xã Đức Phong, huyện Mộ Đức, tỉnh Quảng Ngãi</t>
  </si>
  <si>
    <t>22/2011/DSPT ngày 27/5/2011 của TAND tỉnh Quảng Ngãi bà bản án số 14/2010/DSST ngày 23/9/2010 của TAND huyện Mộ Đức</t>
  </si>
  <si>
    <t>Số: 258/QĐ-CCTHADS ngày 19/4/2016</t>
  </si>
  <si>
    <t>Bà Hường phải hoàn trả cho bà Lê Thị Trà My giá trị bằng tiền của phần hợp đồng vô hiệu là 39.375.000đ</t>
  </si>
  <si>
    <t>Số 32/QĐ-CCTHA ngày 27/7/2016</t>
  </si>
  <si>
    <t xml:space="preserve">Ngô Thị Mỹ Châu </t>
  </si>
  <si>
    <t>03/2016/DSST ngày 29/02/2016 của TAND huyện Mộ Đức</t>
  </si>
  <si>
    <t>Số: 282/QĐ-CCTHADS ngày 10/5/2016</t>
  </si>
  <si>
    <t>Bà Ngô Thị Mỹ Châu phải chịu 2.250.000 đồng tiền án phí DSST</t>
  </si>
  <si>
    <t>Số 33/QĐ-CCTHA ngày 17/8/2016</t>
  </si>
  <si>
    <t>Số: 286/QĐ-CCTHADS ngày 13/5/2016</t>
  </si>
  <si>
    <t>Bà Ngô Thị Mỹ Châu phải  trả cho bà Nguyễn Thị Ngọc Diệp số tiền 45.000.000đồng tiền nợ gốc</t>
  </si>
  <si>
    <t>Số 34 /QĐ-CCTHA ngày 
17/8/2016</t>
  </si>
  <si>
    <t xml:space="preserve">Trần Kim Khôi </t>
  </si>
  <si>
    <t>thôn Phước Toàn xã Đức Hoà, huyện Mộ Đức, tỉnh Quảng Ngãi</t>
  </si>
  <si>
    <t>20/2014/HNGĐ- ST  ngày 29/9/2014 của TAND huyện Mộ Đức</t>
  </si>
  <si>
    <t>Số: 59/QĐ-CCTHADS ngày 15/12/2014</t>
  </si>
  <si>
    <t>Ông Trần Kim Khôi phải chịu án phí DSST số tiền 1.013.000 đồng</t>
  </si>
  <si>
    <t>Số 35 /QĐ-CCTHA ngày 
22/8/2016</t>
  </si>
  <si>
    <t>Án phí DSST
600</t>
  </si>
  <si>
    <t xml:space="preserve">Sung quỹ 
Nhà nước
17.075
</t>
  </si>
  <si>
    <t>Tiền án phí 500 , tiền phạt 3.000 và tiền
sung quỹ
28.600</t>
  </si>
  <si>
    <t xml:space="preserve">Tiền án phí
1.690
</t>
  </si>
  <si>
    <t xml:space="preserve">Tiền án phí
1.200
</t>
  </si>
  <si>
    <t>Tiền sung
 quỹ nhà nước 1.890</t>
  </si>
  <si>
    <t xml:space="preserve">Tiền án phí
1.905
</t>
  </si>
  <si>
    <t xml:space="preserve">Tiền án phí 200
và tiền phạt 
2.000
</t>
  </si>
  <si>
    <t xml:space="preserve">Tiền án phí 
1.138
</t>
  </si>
  <si>
    <t>Tiền sung
 quỹ nhà nước 10.237</t>
  </si>
  <si>
    <t xml:space="preserve">Tiền án phí 200.000đ
và tiền phạt 
5.000
</t>
  </si>
  <si>
    <t xml:space="preserve">Tiền án phí
9.700
</t>
  </si>
  <si>
    <t xml:space="preserve">Tiền án phí
1.325
</t>
  </si>
  <si>
    <t xml:space="preserve">Tiền án phí
6.600
</t>
  </si>
  <si>
    <t xml:space="preserve">Tiền án phí
3.357
</t>
  </si>
  <si>
    <t xml:space="preserve">Tiền án phí
4.116
</t>
  </si>
  <si>
    <t>Tiền sung công quỹ 
19.390</t>
  </si>
  <si>
    <t xml:space="preserve">Tiền cấp dưỡng nuôi con
13.000
</t>
  </si>
  <si>
    <t xml:space="preserve">Tiền bồi thường cho ông Nguyễn Thành Trãi và bà Lê Thị Ánh Tuyết
88.028
</t>
  </si>
  <si>
    <t>Hành Thuận</t>
  </si>
  <si>
    <t>QĐ số 156/HSPT-QĐ ngày 21/4/2016 của TAND cấp cao tại Đà Nẵng</t>
  </si>
  <si>
    <t>315/QĐ-CTHA ngày 14/6/2016</t>
  </si>
  <si>
    <t>Án phí 3.265</t>
  </si>
  <si>
    <t>15/QĐ-CCTHA
05/7/2016</t>
  </si>
  <si>
    <t>Hành Phước</t>
  </si>
  <si>
    <t>Trần Ngọc Linh</t>
  </si>
  <si>
    <t>BA số 87/HSST ngày 17/9/2009 của TAND Bà Rịa, Vũng Tàu</t>
  </si>
  <si>
    <t>349/THA ngày 25/7/2016</t>
  </si>
  <si>
    <t>án phí 20.000</t>
  </si>
  <si>
    <t>19/QĐ-CCTHA ngày 24/8/16</t>
  </si>
  <si>
    <t>Hành Nhân</t>
  </si>
  <si>
    <t>QĐ số 02/2009/QĐST-HNGĐ ngày 02/2/2009 của TAND Nghĩa Hành</t>
  </si>
  <si>
    <t>93/THA ngày 01/02/16</t>
  </si>
  <si>
    <t>CDNC 32.800</t>
  </si>
  <si>
    <t xml:space="preserve">85/HNGĐ 
ngày 24/07/2015 của TAND huyện Bình sơn
</t>
  </si>
  <si>
    <t>90/QĐ-CTHA
12/01/2016</t>
  </si>
  <si>
    <t>Cấp dưỡng
3.000.000 đ</t>
  </si>
  <si>
    <t>26/QĐ-CCTHA
10/6/2016</t>
  </si>
  <si>
    <t>19/QĐ-CCTHA
31/7/2015</t>
  </si>
  <si>
    <t>06/2014/DSST
ngày 25/4/14 của 
TAND Nghĩa
Hành</t>
  </si>
  <si>
    <t>196/THA
ngày 30/5/15</t>
  </si>
  <si>
    <t>82/QĐ-
THA ngày
07/9/2015</t>
  </si>
  <si>
    <t>Mai Thị Kim Vân</t>
  </si>
  <si>
    <t>Long bàn Nam
Hành Minh</t>
  </si>
  <si>
    <t>11/2008/DS-ST ngày 29/5/2008 TAND huyện Nghĩa Hành</t>
  </si>
  <si>
    <t>122/QĐ-CCTHA ngaỳ 03/7/2008</t>
  </si>
  <si>
    <t>20/QĐ-CCTHA ngày 31/7/2015</t>
  </si>
  <si>
    <t xml:space="preserve">Nguyễn Dũng
</t>
  </si>
  <si>
    <t xml:space="preserve">Hành Dũng
</t>
  </si>
  <si>
    <t>28/7/2015</t>
  </si>
  <si>
    <t>08/QĐ-CCTHA ngày 29/7/2015</t>
  </si>
  <si>
    <t>Phạm Dũng</t>
  </si>
  <si>
    <t>Xã Đức Lân, huyện Mộ Đức, tỉnh Quảng Ngãi</t>
  </si>
  <si>
    <t>Số 551/HSST-
ngày 28/02/2000
TAND Tp-Hồ Chí Minh</t>
  </si>
  <si>
    <t>34/QĐ-CCTHA ngày
30/10/2012</t>
  </si>
  <si>
    <t>Nộp phạt 28.550.000đ</t>
  </si>
  <si>
    <t xml:space="preserve">  14 /QĐ-CCTHA
 ngày         03 /8/2015</t>
  </si>
  <si>
    <t>CHV Lệnh</t>
  </si>
  <si>
    <t>Lê Quang Bình</t>
  </si>
  <si>
    <t>Thôn 7, xã Đức Nhuận, huyện Mộ Đức, tỉnh Quảng Ngãi</t>
  </si>
  <si>
    <t>Số 482013//HSST
ngày 12/3/2013 
TAND quận Tân Phú, Tp-HCM</t>
  </si>
  <si>
    <t>214/QĐ-CCTHA ngày
05/7/2013</t>
  </si>
  <si>
    <t xml:space="preserve">Sung công quỹ Nhà nước:11.215.000đ
</t>
  </si>
  <si>
    <t>19/5/2015</t>
  </si>
  <si>
    <t>15 /QĐ-CCTHA ngày
03/8/2015</t>
  </si>
  <si>
    <t>Nguyễn  Thanh Hùng</t>
  </si>
  <si>
    <t>Thôn Đôn Lương, xã Đức Thạnh, huện Mộ Đức, tỉnh Quảng Ngãi</t>
  </si>
  <si>
    <t>Số 47/2011/HSST
ngày 02/6/2011
 của TAND huyện Hàm Tân, tỉnh Bình Thuận</t>
  </si>
  <si>
    <t>228/QĐ-CCTHA ngày
08/8/2011</t>
  </si>
  <si>
    <t>Án phí HSST 200.000đ</t>
  </si>
  <si>
    <t>16 /QĐ-CCTHA ngày
0 3/8/2015</t>
  </si>
  <si>
    <t>119/2013/QĐST-DS ngày 09/7/2013 TAND huyện Sơn Tịnh</t>
  </si>
  <si>
    <t>691/QĐ-CC.THA ngày 29/4/2014</t>
  </si>
  <si>
    <t>03/QĐ-CC.THA ngày 03/8/2015</t>
  </si>
  <si>
    <t>Kiếm 4</t>
  </si>
  <si>
    <t>26/2008/DSPT ngày 21/01/2008 của TAND tỉnh Quảng Ngãi</t>
  </si>
  <si>
    <t>120/QĐ-CTHA
19/02/2008</t>
  </si>
  <si>
    <t>101/2013/HSST ngày 30/11/13 TAND T/p quảng Ngãi</t>
  </si>
  <si>
    <t>430/QĐ-CCTHA ngày 13/01/2014</t>
  </si>
  <si>
    <t>134/QĐ-CCTHA ngày 30/9/15</t>
  </si>
  <si>
    <t>Kiếm 56</t>
  </si>
  <si>
    <t>Trương Thị Thùy Trang</t>
  </si>
  <si>
    <t>83/2 Hùng vương, T/p Quảng Ngãi</t>
  </si>
  <si>
    <t>Hương 5</t>
  </si>
  <si>
    <t>Nguyễn Duy Tụ,
 Lê Thị Lưu</t>
  </si>
  <si>
    <t>49/2008/DSPT
15/01/2008
TAND tối cao tại Đà Nẵng</t>
  </si>
  <si>
    <t>384/QĐ-THA
22/4/2008</t>
  </si>
  <si>
    <t>Án phí:
9.438.400đ</t>
  </si>
  <si>
    <t>71/QĐ-THA
01/9/2015</t>
  </si>
  <si>
    <t>Hương 6</t>
  </si>
  <si>
    <t>Nguyễn Thị 
Linh Trang</t>
  </si>
  <si>
    <t>Nghĩa Lộ, Thành phố Quảng Ngãi</t>
  </si>
  <si>
    <t>43/2013/QĐST-DS
29/10/2013
TAND TP Quảng Ngãi</t>
  </si>
  <si>
    <t>187/QĐ-THA
13/11/2013</t>
  </si>
  <si>
    <t>Án phí:
3.650.000đ</t>
  </si>
  <si>
    <t>08/QĐ-THA
26/1/2016</t>
  </si>
  <si>
    <t>Hương 7</t>
  </si>
  <si>
    <t>Phạm Đình Cẩn</t>
  </si>
  <si>
    <t>Nghĩa Phú, Thành phố Quảng Ngãi</t>
  </si>
  <si>
    <t>Sung CQNN 600</t>
  </si>
  <si>
    <t>AP+SCQNN 2.796</t>
  </si>
  <si>
    <t>APHS+
DS 400</t>
  </si>
  <si>
    <t xml:space="preserve">
APDS 603</t>
  </si>
  <si>
    <t xml:space="preserve">
APHS 200</t>
  </si>
  <si>
    <t>SCQNN 
10.000</t>
  </si>
  <si>
    <t xml:space="preserve">AP HS+APDS 1.600
</t>
  </si>
  <si>
    <t>Tiền phạt
-Ap HS 
5.685</t>
  </si>
  <si>
    <t>Sung C
QNN 2.000</t>
  </si>
  <si>
    <t>Phạt 
13.000</t>
  </si>
  <si>
    <t>SCQNN 
9.601</t>
  </si>
  <si>
    <t>HSST
 833</t>
  </si>
  <si>
    <t>AP + SCQNN 
30.710</t>
  </si>
  <si>
    <t>AP+SCQNN 
14.330</t>
  </si>
  <si>
    <t xml:space="preserve">SCQNN 23.228
</t>
  </si>
  <si>
    <t xml:space="preserve">Bồi thường 50.000
</t>
  </si>
  <si>
    <t>APDS 
200</t>
  </si>
  <si>
    <t>APDS 3.000</t>
  </si>
  <si>
    <t>APDS 
1.875</t>
  </si>
  <si>
    <t>APDS 
1.206</t>
  </si>
  <si>
    <t>CDNC 
16.000</t>
  </si>
  <si>
    <t>APDS 
3.700</t>
  </si>
  <si>
    <t>214/QĐ-CCTHA 15/7/2015</t>
  </si>
  <si>
    <t>06/QĐ-CCTHA 13/4/2016</t>
  </si>
  <si>
    <t>Võ Duy Nhất</t>
  </si>
  <si>
    <t>Ngọc Dạ, Hành Thiện, Nghĩa Hành</t>
  </si>
  <si>
    <t>82/2012/QĐST-HNGĐ 26/11/2012 của TAND huyện Nghĩa Hành</t>
  </si>
  <si>
    <t>102/QĐ-CCTHA 23/02/2016</t>
  </si>
  <si>
    <t>Tiền CDNC
 39.000</t>
  </si>
  <si>
    <t>09/QĐ-CCTHA 25/4/2016</t>
  </si>
  <si>
    <t>Ngày 18/8/2015</t>
  </si>
  <si>
    <t>42/QĐ-CCTHA ngày 28/7/2015</t>
  </si>
  <si>
    <t>Bình 33</t>
  </si>
  <si>
    <t>Lê Thị Minh Thanh</t>
  </si>
  <si>
    <t>27 Quang Trung, TPQN</t>
  </si>
  <si>
    <t>Tổ 4, phường Nguyễn Nghiêm, TPQN</t>
  </si>
  <si>
    <t>587/HSPT ngày 09/10/2001 của TATC tại Đà nẵng</t>
  </si>
  <si>
    <t>202-QĐTHA, ngày 06/12/2006</t>
  </si>
  <si>
    <t>Ngày 01/11/2015</t>
  </si>
  <si>
    <t>Bình 6</t>
  </si>
  <si>
    <t>Trương Thị Mỹ Vân</t>
  </si>
  <si>
    <t>335 Nguyễn Nghiêm, tổ 5, p.Nguyễn Nghiêm, TPQN</t>
  </si>
  <si>
    <t>62/QĐST-DS, ngày 11/12/2007 của TAND TP Quảng Ngãi</t>
  </si>
  <si>
    <t>204-QĐTHA, ngày 17/12/2007</t>
  </si>
  <si>
    <t>Án phí DSST là 2.550.000 đồng</t>
  </si>
  <si>
    <t>12/QĐ-CCTHA ngày 28/7/2017</t>
  </si>
  <si>
    <t>Bình 7</t>
  </si>
  <si>
    <t>Bình 8</t>
  </si>
  <si>
    <t>56/HSST ngày 29/12/2011 của TAND TP Quảng Ngãi</t>
  </si>
  <si>
    <t>Bình 9</t>
  </si>
  <si>
    <t>Nguyễn Kỳ Hoàng Phi</t>
  </si>
  <si>
    <t xml:space="preserve"> tổ 6, phường Nguyễn Nghiêm, TPQN</t>
  </si>
  <si>
    <t>290/QĐTHA, ngày 08/02/2012</t>
  </si>
  <si>
    <t>Ngày 17/11/2014</t>
  </si>
  <si>
    <t>20/QĐ-CCTHA ngày 28/7/2015</t>
  </si>
  <si>
    <t>Bình 10</t>
  </si>
  <si>
    <t>Nguyễn Công Vỹ</t>
  </si>
  <si>
    <t>Tổ 14, phường Nghĩa Chánh, TPQN</t>
  </si>
  <si>
    <t>24/HSST ngày 13/02/2012 của TAND TP Quảng Ngãi</t>
  </si>
  <si>
    <t>404/QĐTHA, ngày 15/3/2012</t>
  </si>
  <si>
    <t>Ngày 17/4/2015</t>
  </si>
  <si>
    <t>Bình 11</t>
  </si>
  <si>
    <t>Bình 12</t>
  </si>
  <si>
    <t>Bình 13</t>
  </si>
  <si>
    <t>TDP Phú Vinh
 Đông, thị trấn
 Chợ Chùa</t>
  </si>
  <si>
    <t>53/2011/QĐST-
HNGĐ ngày 
01/9/2011 của
 TAND Nghĩa Hành</t>
  </si>
  <si>
    <t>08/QĐ-THA
 ngày 
05/10/2012</t>
  </si>
  <si>
    <t>02/QĐ-CCTHA 
ngày 31/7/2015</t>
  </si>
  <si>
    <t>Phan Thị Bích Thu</t>
  </si>
  <si>
    <t xml:space="preserve">Tổ 2, Phú Vinh 
Trung, thị trấn 
Chợ Chùa
</t>
  </si>
  <si>
    <t>06/HSST ngày
22/5/2001 của
TAND Nghĩa Hành</t>
  </si>
  <si>
    <t>50/THA
 ngày 
26/6/2001</t>
  </si>
  <si>
    <t>01/QĐ-
CCTHA
 ngày 31/7/2015</t>
  </si>
  <si>
    <t>Trần Cao Viện</t>
  </si>
  <si>
    <t>Phước Lâm, Hành 
Nhân, Nghĩa Hành</t>
  </si>
  <si>
    <t>23/2007/HSST ngày 06/02/2007 của TAND Quận 2, TPHCM</t>
  </si>
  <si>
    <t>207/QĐ-THA ngày 17/4/2007</t>
  </si>
  <si>
    <t>17/QĐ-CCTHA
31/7/2015</t>
  </si>
  <si>
    <t>22/2013/HSST 31/5/2013 TAND H. Sơn Tịnh, 172/2013/HSPT 20/8/2013 TAND tỉnh Quảng Ngãi</t>
  </si>
  <si>
    <t>45/QĐ-CCTHA-HS 15/11/2013</t>
  </si>
  <si>
    <t>Sung CQNN 3,000,000</t>
  </si>
  <si>
    <t>22/QĐ-CCTHADS 24/7/2015</t>
  </si>
  <si>
    <t>Trần Ngọc Thi</t>
  </si>
  <si>
    <t>Ban chỉ huy Quân sự huyện Sơn Tịnh, tỉnh Quảng Ngãi</t>
  </si>
  <si>
    <t>85/2013/QĐST-DS 03/8/2013 TAND H. Sơn Tịnh</t>
  </si>
  <si>
    <t>413/QĐ-CCTHA-DS 20/8/2013</t>
  </si>
  <si>
    <t>Án phí DSST 3,112,500 đồng</t>
  </si>
  <si>
    <t>44/QĐ-CCTHADS 23/9/2015</t>
  </si>
  <si>
    <t>Nguyễn Thị Qúy</t>
  </si>
  <si>
    <t>Đội 14, thôn Tân Phước, xã Tịnh Đông, Sơn Tịnh</t>
  </si>
  <si>
    <t>27/2007/QĐST-DS 29/5/2007 TAND H. Sơn Tịnh</t>
  </si>
  <si>
    <t>132/QĐ-CCTHA-DS 19/6/2007</t>
  </si>
  <si>
    <t>Án phí DSST 362,500 đồng</t>
  </si>
  <si>
    <t>17/QĐ-CCTHADS 24/7/2015</t>
  </si>
  <si>
    <t>Trần Văn Thắng</t>
  </si>
  <si>
    <t>Xóm 08, thôn Bình Bắc, xã Tịnh Bình, Sơn Tịnh</t>
  </si>
  <si>
    <t>52/2009/QĐST-DS 15/9/2009 TAND H. Sơn Tịnh</t>
  </si>
  <si>
    <t>72/QĐ-CCTHA-DS 09/02/2015</t>
  </si>
  <si>
    <t>Án phí DSST 875,800 đồng</t>
  </si>
  <si>
    <t>48/QĐ-CCTHADS 24/9/2015</t>
  </si>
  <si>
    <t>Phùng Kế Nghĩa</t>
  </si>
  <si>
    <t>án phí
400.000 đ
phạt 
10.000.000 đ</t>
  </si>
  <si>
    <t>án phí
9.549.800 đ</t>
  </si>
  <si>
    <t>án phí
21.051.999 đ</t>
  </si>
  <si>
    <t>án phí
4.595.208 đ</t>
  </si>
  <si>
    <t>án phí
5.691.580 đ</t>
  </si>
  <si>
    <t>án phí
15.408.680 đ</t>
  </si>
  <si>
    <t>án phí
8.746.245 đ</t>
  </si>
  <si>
    <t>trả nợ
50.000.000 đ</t>
  </si>
  <si>
    <t>án phí
1.700.000 đ</t>
  </si>
  <si>
    <t>án phí
19.219.751 đ</t>
  </si>
  <si>
    <t>Phạt
5.000.000 đ</t>
  </si>
  <si>
    <t>án phí
200.000 đ
SC: 2.000.000 đ</t>
  </si>
  <si>
    <t>án phí
555.500 đ</t>
  </si>
  <si>
    <t>án phí 1.129.000 đ</t>
  </si>
  <si>
    <t>án phí
15.777.750 đ</t>
  </si>
  <si>
    <t>án phí
39.361.160 đ</t>
  </si>
  <si>
    <t>án phí
1.812.500 đ</t>
  </si>
  <si>
    <t>án phí
7.300.000 đ</t>
  </si>
  <si>
    <t>án phí
16.736.744 đ</t>
  </si>
  <si>
    <t>án phí
6.202.300 đ</t>
  </si>
  <si>
    <t>Huỳnh Văn Nhất</t>
  </si>
  <si>
    <t>08/HSST
06/01/2015
TAND huyện Bình Sơn, tỉnh Quảng Ngãi</t>
  </si>
  <si>
    <t>78/QĐ-CTHA
02/3/2015</t>
  </si>
  <si>
    <t>phạt
19.000.000 đ</t>
  </si>
  <si>
    <t>phạt
12.000.000 đ</t>
  </si>
  <si>
    <t>án phí
414.150 đ</t>
  </si>
  <si>
    <t>án phí
19.582.250 đ</t>
  </si>
  <si>
    <t>án phí
3.250.000 đ</t>
  </si>
  <si>
    <t>án phí
24.920.000 đ</t>
  </si>
  <si>
    <t>án phí
641.255 đ</t>
  </si>
  <si>
    <t>án phí
3.750.000 đ</t>
  </si>
  <si>
    <t>án phí
2.250.000 đ</t>
  </si>
  <si>
    <t>sung công
5.000.000 đ</t>
  </si>
  <si>
    <t>án phí
3.398.800</t>
  </si>
  <si>
    <t>án phí
1.750.000 đ</t>
  </si>
  <si>
    <t>Bồi thường
26.463.000 đ</t>
  </si>
  <si>
    <t>Bồi thường
212.473.400 đ</t>
  </si>
  <si>
    <t>Bồi thường
82.816.000 đ</t>
  </si>
  <si>
    <t>Bồi thường
5.759.226 đ</t>
  </si>
  <si>
    <t>Bồi thường
13.200.000 đ</t>
  </si>
  <si>
    <t>Bồi thường
11.000.000 đ</t>
  </si>
  <si>
    <t xml:space="preserve">án phí
7.835.000 đ
</t>
  </si>
  <si>
    <t xml:space="preserve">trả nợ
164.000.000 đ
</t>
  </si>
  <si>
    <t>án phí
50.000 đ
phạt
5.000.000 đ</t>
  </si>
  <si>
    <t>44.848.762đ án phí kinh doanh thương mại sơ thẩm</t>
  </si>
  <si>
    <t>30.301.000đ án phí dân sự sơ thẩm</t>
  </si>
  <si>
    <t>39.338.712đ án phí KDTMST</t>
  </si>
  <si>
    <t>45.320.135đ án phí KDTMST</t>
  </si>
  <si>
    <t>56.923.448đ án phí KDTMST</t>
  </si>
  <si>
    <t>Án phí 32.311.635đ án phí dân sự sơ thẩm và 15.550.000đ tiền sung công quỹ nhà nước</t>
  </si>
  <si>
    <t>13/QĐ-CCTHA ngày 11/8/2015</t>
  </si>
  <si>
    <t>Bình 50</t>
  </si>
  <si>
    <t>Bình 51</t>
  </si>
  <si>
    <t>Nguyễn Thị Gấm</t>
  </si>
  <si>
    <t>số 181/15 Nguyễn Du, tổ 04, phường Nghĩa Chánh, thành phố Quảng Ngãi</t>
  </si>
  <si>
    <t>28/QĐST-DS ngày 08/7/2013 của TAND Tp Quảng Ngãi</t>
  </si>
  <si>
    <t>1132/QĐ-CCTHA ngày 23/7/2013</t>
  </si>
  <si>
    <t>10/QĐ-CCTHA ngày 03/10/2011</t>
  </si>
  <si>
    <t>14/QĐ-CCTHA
31/7/2015</t>
  </si>
  <si>
    <t>37/2011/QĐST-DS ngày 06/9/2011 của TAND huyện Nghĩa Hành</t>
  </si>
  <si>
    <t>09/QĐ-CCTHA ngày 03/10/2011</t>
  </si>
  <si>
    <t>13/QĐ-CCTHA
31/7/2015</t>
  </si>
  <si>
    <t>43/2011/QĐST-DS ngày 16/9/2011 của TAND huyện Nghĩa Hành</t>
  </si>
  <si>
    <t>Nguyễn Văn Tây</t>
  </si>
  <si>
    <t>Thôn Thanh Sơn, xã Phổ Cường, huyện Đức Phổ, Quảng Ngãi</t>
  </si>
  <si>
    <t xml:space="preserve">bà Bùi Thị Châu Loan, ông Nguyễn Trần Hường
</t>
  </si>
  <si>
    <t xml:space="preserve">95 Lê Trung Đình, tổ 1, phường Lê Hồng Phong, thành phố Quảng Ngãi
</t>
  </si>
  <si>
    <t>Trương Thị Lệ Anh</t>
  </si>
  <si>
    <t>307 Trần Hưng Đạo, thành phố Quảng Ngãi, tỉnh Quảng Ngãi</t>
  </si>
  <si>
    <t>Nguyễn Trần Hường, Bùi Thị Châu Loan</t>
  </si>
  <si>
    <t xml:space="preserve">Tổ 7, phường Trần Phú, thành phố Quảng Ngãi, </t>
  </si>
  <si>
    <t>Vũ Thị Chín</t>
  </si>
  <si>
    <t>Tổ 15, phường Trần Phú, thành phố Quảng Ngãi, tỉnh Quảng Ngãi</t>
  </si>
  <si>
    <t>Nguyễn Tấn Hồng</t>
  </si>
  <si>
    <t>64 Nguyễn Chánh, tổ 12, phường Trần Phú, thành phố Quảng Ngãi, tỉnh Quảng Ngãi</t>
  </si>
  <si>
    <t>Công ty TNHH Cheong Woon Vina</t>
  </si>
  <si>
    <t>Phan Ngọc Thiên, Nguyễn Thị Kim Nga</t>
  </si>
  <si>
    <t>Tổ 8, p. Nguyễn Nghiêm, TP. Quảng Ngãi, tỉnh Quảng Ngãi</t>
  </si>
  <si>
    <t>Ông Nguyễn Đình Phước, bà Nguyễn Thị Hoa</t>
  </si>
  <si>
    <t>Tổ 8, p. Chánh Lộ, TP. Quảng Ngãi, tỉnh Quảng Ngãi</t>
  </si>
  <si>
    <t>Nguyễn Ngọc Công</t>
  </si>
  <si>
    <t>Tổ 9, p. Chánh Lộ, TP. Quảng Ngãi, tỉnh Quảng Ngãi</t>
  </si>
  <si>
    <t>Võ Thị Liễu</t>
  </si>
  <si>
    <t>số 72, Chu Văn An, p. Nghĩa Lộ, TP. Quảng Ngãi, tỉnh Quảng Ngãi</t>
  </si>
  <si>
    <t>Chủ DNTN Đoàn Hùng Dũng - Xí Nghiệp khai thác vật liệu xây dựng Hùng Dũng</t>
  </si>
  <si>
    <t>Tổ 13, p. Nghĩa Lộ, TP. Quảng Ngãi, tỉnh Quảng Ngãi</t>
  </si>
  <si>
    <t>Nguyễn Rỡ (Hoàng)</t>
  </si>
  <si>
    <t>34/QĐ-CTHA 29/7/2015</t>
  </si>
  <si>
    <t>35/QĐ-CTHA 29/7/2015</t>
  </si>
  <si>
    <t>52/QĐ-CTHA, 17/9/2015</t>
  </si>
  <si>
    <t>53/QĐ-CTHA, 17/9/2015</t>
  </si>
  <si>
    <t>01/QĐ-CTHA 06/01/2016</t>
  </si>
  <si>
    <t>05/QĐ-CTHA
23/02/2016</t>
  </si>
  <si>
    <t>Theo điểm a, khoản 1, điều 44a</t>
  </si>
  <si>
    <t>04/2011/QĐST-KDTM 03/3/2011 của TAND tỉnh Quảng Ngãi</t>
  </si>
  <si>
    <t>78/QĐ-THA, 15/3/2011</t>
  </si>
  <si>
    <t>125/HSST ngày
27/4/2012 của
TAND Tp Hồ Chí Minh</t>
  </si>
  <si>
    <t>63/QĐ-CCTHA-HS
 ngày 19/5/2015</t>
  </si>
  <si>
    <t>34/QĐ-CCTHADS
 ngày 17/8/2015</t>
  </si>
  <si>
    <t>77/QĐ-CCTHA-HN  11/7/2007</t>
  </si>
  <si>
    <t>Tiền án phí DSST:3.807.750,đ</t>
  </si>
  <si>
    <t>Phan Thị Bé</t>
  </si>
  <si>
    <t>Thôn Minh Xuân, xã Tịnh Bắc, Sơn Tịnh</t>
  </si>
  <si>
    <t>13/QĐ-CCTHA
23/7/2015</t>
  </si>
  <si>
    <t>131/QĐ-CCTHA-HS  02/11/2012</t>
  </si>
  <si>
    <t xml:space="preserve">Tiền nộp phạt:3.000.000,đ </t>
  </si>
  <si>
    <t>Phạm Văn Tuấn
bà Lê Thị Cam</t>
  </si>
  <si>
    <t>Thôn Đông, 
xã Tịnh Sơn,
 Sơn Tịnh</t>
  </si>
  <si>
    <t>16/QĐ-CCTHA
24/7/2015</t>
  </si>
  <si>
    <t>76/QĐ-CCTHA-HS  21/5/2008</t>
  </si>
  <si>
    <t>Tiền phạt sung công quỹ: 9.805.000,đ</t>
  </si>
  <si>
    <t>Hồ Tấn Cầm, 
Ưng Văn Mai</t>
  </si>
  <si>
    <t>Thôn An Thọ, 
xã Tinh Sơn</t>
  </si>
  <si>
    <t>15/QĐ-CCTHA
24/7/2015</t>
  </si>
  <si>
    <t>48/QĐ-CCTHA-HS  08/7/2011</t>
  </si>
  <si>
    <t>48/QĐ-CTHA
30/7/2015</t>
  </si>
  <si>
    <t>18/2005DSST 08/09/2005 TAND thị xã Quảng Ngãi</t>
  </si>
  <si>
    <t>59/QĐ-CTHA
03/12/2009</t>
  </si>
  <si>
    <t xml:space="preserve">Án phí DSST
24.053.000
</t>
  </si>
  <si>
    <t>47/QĐ-CTHA
30/7/2015</t>
  </si>
  <si>
    <t>15/2006/KDTM-ST
28/9/2006
TAND thành phố Quảng Ngãi</t>
  </si>
  <si>
    <t>61/QĐ-CTHA
03/12/2009</t>
  </si>
  <si>
    <t xml:space="preserve">Án phí KDTM sơ thẩm
4.325.000
</t>
  </si>
  <si>
    <t>46/QĐ-CTHA
30/7/2015</t>
  </si>
  <si>
    <t>34/2004/QĐ-TA 23/7/2004 TAND thành phố Đà Nẵng</t>
  </si>
  <si>
    <t>73/QĐ-CTHA
03/12/2009</t>
  </si>
  <si>
    <t xml:space="preserve">Án phí KDTM sơ thẩm
6.450.000
</t>
  </si>
  <si>
    <t>45/QĐ-CTHA
30/7/2015</t>
  </si>
  <si>
    <t>14/2006/KDTM-ST 29/5/2006 TAND thị xã Tam Kỳ, Quảng Nam</t>
  </si>
  <si>
    <t>62/QĐ-CTHA
03/12/2009</t>
  </si>
  <si>
    <t xml:space="preserve">Án phí KDTM sơ thẩm
4.443.000
</t>
  </si>
  <si>
    <t>44/QĐ-CTHA
30/7/2015</t>
  </si>
  <si>
    <t>05/2006/KDTM-ST 30/8/2006 TAND thành phố Quảng Ngãi</t>
  </si>
  <si>
    <t>69/QĐ-CTHA
03/12/2009</t>
  </si>
  <si>
    <t>02/2014/DSST
ngày 11/9/2014
TAND huyện Trà Bồng, Quảng Ngãi</t>
  </si>
  <si>
    <t>415
13/01/2015</t>
  </si>
  <si>
    <t>115
21/9/2015</t>
  </si>
  <si>
    <t>Cường 4</t>
  </si>
  <si>
    <t>01/2015/DSST
ngày 26/3/2015
TAND huyện Sơn Hà, Quảng Ngãi</t>
  </si>
  <si>
    <t>875
22/5/2015</t>
  </si>
  <si>
    <t>114
21/9/2015</t>
  </si>
  <si>
    <t>Cường 5</t>
  </si>
  <si>
    <t>27/8/2015</t>
  </si>
  <si>
    <t>Cường 6</t>
  </si>
  <si>
    <t xml:space="preserve">Lệ Thị Minh Thanh                </t>
  </si>
  <si>
    <t xml:space="preserve">   27 Quang Trung, P.Trần Hưng Đạo, TP.Quảng Ngãi</t>
  </si>
  <si>
    <t>49/2008/HSST
ngày 31/01/2008
TAND Q.Gò Vấp, TPHCM</t>
  </si>
  <si>
    <t>914
21/5/2014</t>
  </si>
  <si>
    <t>Cường 7</t>
  </si>
  <si>
    <t>Phải trả cho bà Nguyễn Thị Dung 106.210.023 đồng và 10 chỉ vàng 24K</t>
  </si>
  <si>
    <t>55/QĐ-CCTHADS ngày 29/6/2016</t>
  </si>
  <si>
    <t>Phải trả cho bà Phùng Thị Phương 46.916.220 đồng, 10 chỉ vàng 9999 và lãi suất chậm thi hành án</t>
  </si>
  <si>
    <t>56/QĐ-CCTHADS ngày 29/6/2016</t>
  </si>
  <si>
    <t>Phải trả cho bà Hoàng Thị Tường 177.472.578 đồng, 13 chỉ vàng 9999, 5 chỉ vàng SJC và lãi suất chậm thi hành án</t>
  </si>
  <si>
    <t>57/QĐ-CCTHADS ngày 29/6/2016</t>
  </si>
  <si>
    <t>Phải trả cho bà Hoàng Thị Mai 170.503.825 đồng 05 chỉ vàng 9999 và lãi suất chậm thi hành án</t>
  </si>
  <si>
    <t>60/QĐ-CCTHADS ngày 29/6/2016</t>
  </si>
  <si>
    <t>Phải trả cho bà Nguyễn Thị Xô 4.524.484 đồng</t>
  </si>
  <si>
    <t>61/QĐ-CCTHADS ngày 29/6/2016</t>
  </si>
  <si>
    <t>Phải trả cho bà Nguyễn Thị Phương 4.524.484 đồng</t>
  </si>
  <si>
    <t>62/QĐ-CCTHADS ngày 29/6/2016</t>
  </si>
  <si>
    <t>02/2016/QĐST-DS   ngày 06/01/2016    TAND huyện Đức Phổ</t>
  </si>
  <si>
    <t>202/QĐ-CCTHA   ngày 01/3/2016</t>
  </si>
  <si>
    <t>Phải trả cho bà Nguyễn Thị Đời 9.048.967 đồng</t>
  </si>
  <si>
    <t>58/QĐ-CCTHADS ngày 29/6/2016</t>
  </si>
  <si>
    <t>Phải trả cho bà Lê Thị Thúy Diễm 18.097.934 đồng</t>
  </si>
  <si>
    <t>59/QĐ-CCTHADS ngày 29/6/2016</t>
  </si>
  <si>
    <t>08/2016/QĐST-DS   ngày 20/4/2016    TAND huyện Đức Phổ</t>
  </si>
  <si>
    <t>345/QĐ-CCTHADS ngày 03/6/2016</t>
  </si>
  <si>
    <t>Phải trả cho bà Nguyễn Thị Trí 9.048.966 đồng</t>
  </si>
  <si>
    <t>63/QĐ-CCTHADS ngày 29/6/2016</t>
  </si>
  <si>
    <t>thôn Long Thạnh 1, xã Phổ Thạnh, huyện Đức Phổ, tỉnh Quảng Ngãi</t>
  </si>
  <si>
    <t>538/2014/HSPT ngày 28/8/2014    Tòa phúc thẩm TAND Tối cao tại TP.HCM</t>
  </si>
  <si>
    <t>275/QĐ-CCTHADS ngày 16/5/2016</t>
  </si>
  <si>
    <t>Phải nộp 30.000.000 đồng tiền thu lợi bất chính để sung quỹ Nhà nước</t>
  </si>
  <si>
    <t>28/6/2016</t>
  </si>
  <si>
    <t>64/QĐ-CCTHADS ngày 29/6/2016</t>
  </si>
  <si>
    <t>Phải nộp 15.000.000 đồng tiền thu lợi bất chính để sung quỹ Nhà nước</t>
  </si>
  <si>
    <t>50/QĐ-CCTHA ngày 30/10/2015</t>
  </si>
  <si>
    <t xml:space="preserve">Phải nôp 45.750.000 đồng án phí </t>
  </si>
  <si>
    <t>65/QĐ-CCTHADS ngày 29/6/2016</t>
  </si>
  <si>
    <t>22/3/2016</t>
  </si>
  <si>
    <t>300/2015/HSST    18/8/2015       TAND TP.HCM</t>
  </si>
  <si>
    <t>378/QĐ-CCTHADS ngày 22/6/2016</t>
  </si>
  <si>
    <t>Phải nộp 80.549.241 đồng tiền thu lợi bất chính để sung quỹ nhà nước</t>
  </si>
  <si>
    <t>21/7/2016</t>
  </si>
  <si>
    <t>66/QĐ-CCTHADS   ngày 27/7/2016</t>
  </si>
  <si>
    <t xml:space="preserve">05/2011/DS-ST ngày 19/7/2011,    TAND huyện Đức Phổ                  </t>
  </si>
  <si>
    <t>03/QĐ-CCTHA ngày 12/10/2011</t>
  </si>
  <si>
    <t>Phải trả cho ông Nguyễn Duy Trình 22.774.735 đồng và lãi suất chậm thi hành án</t>
  </si>
  <si>
    <t>48/QĐ-CCTHADS   ngày 01/6/2016</t>
  </si>
  <si>
    <t xml:space="preserve">18/2011/DS-ST ngày 28/9/2011,    TAND huyện Đức Phổ                  </t>
  </si>
  <si>
    <t>238/QĐ-CCTHA ngày 28/6/2012</t>
  </si>
  <si>
    <t>Bà Huyền phải nộp 6.200.000 đồng án phí dân sự sơ thẩm; ông Nít phải nộp 6.200.000 đồng án phí dân sự sơ thẩm.</t>
  </si>
  <si>
    <t>01/6/2016</t>
  </si>
  <si>
    <t>49/QĐ-CCTHADS   ngày 01/6/2016</t>
  </si>
  <si>
    <t>14/QĐ-CCTHA
27/01/2016</t>
  </si>
  <si>
    <t>35/QĐ-CCTHA-HS ngày 12/01/2016</t>
  </si>
  <si>
    <t>trả nợ: 20.000.000,đ</t>
  </si>
  <si>
    <t>15/QĐ-CCTHA
27/01/2016</t>
  </si>
  <si>
    <t>36/QĐ-CCTHA-HS ngày 12/01/2016</t>
  </si>
  <si>
    <t>trả nợ:18.000.000,đ</t>
  </si>
  <si>
    <t>Hà Văn Trà</t>
  </si>
  <si>
    <t>Xóm 2, thôn Bình Nam, xã Tịnh Bình, Sơn Tịnh</t>
  </si>
  <si>
    <t>48/2008/HNGĐ-ST 26/8/2008 TAND H. Sơn Tịnh</t>
  </si>
  <si>
    <t>63/QĐ-THA-HN 12/12/2008</t>
  </si>
  <si>
    <t>Án phí DSST 300,000 đồng</t>
  </si>
  <si>
    <t>18/QĐ-CCTHADS 24/7/2015</t>
  </si>
  <si>
    <t>Tạ Thanh Tịnh</t>
  </si>
  <si>
    <t>Đội 4, thôn Minh Long, xã Tịnh Minh, Sơn Tịnh</t>
  </si>
  <si>
    <t>3048/2008/HSST 01/12/1999 TAND TP Hồ Chí Minh</t>
  </si>
  <si>
    <t>02/QĐ-THA-HS 04/10/2005</t>
  </si>
  <si>
    <t>Sung CQNN 12,667,000</t>
  </si>
  <si>
    <t>Nguyễn Tấn Huế</t>
  </si>
  <si>
    <t>29/QĐ-CCTHADS
25/7/2016</t>
  </si>
  <si>
    <t>30/QĐ-CCTHADS
25/7/2016</t>
  </si>
  <si>
    <t>CDNC cho bà Lê Thị Trầm
2.000.000</t>
  </si>
  <si>
    <t>08/QĐ-CCTHA
13/11/2015</t>
  </si>
  <si>
    <t>Nguyễn Thị Phi</t>
  </si>
  <si>
    <t>Thôn Hải Môn, xã Nghĩa Hiệp, huyện Tư Nghĩa</t>
  </si>
  <si>
    <t>Công ty TNHH MTV TM&amp;DV Chín Quang</t>
  </si>
  <si>
    <t>Ngã ba Bình Thuận, xã Bình Thuận, huyện Bình Sơn, Quảng Ngãi</t>
  </si>
  <si>
    <t>25/2012/KDTM-ST ngày 17/7/2012 của TAND tỉnh Quảng Ngãi, 62/2012/KDTM-PT ngày 13/9/2012</t>
  </si>
  <si>
    <t>120/QĐ-CTHA ngày 17/7/2013</t>
  </si>
  <si>
    <t>trả nợ cho Ngân hàng TMCP Việt Á 479.853.222đ và 105,95 chỉ vàng SJC và lãi suất do chậm thi hành án</t>
  </si>
  <si>
    <t>18/7/2016</t>
  </si>
  <si>
    <t>12/QĐ-CTHADS ngày 19/7/2016</t>
  </si>
  <si>
    <t>06/QĐ-CCTHA
08/10/2015</t>
  </si>
  <si>
    <t>Án phí
337.000</t>
  </si>
  <si>
    <t>13/QĐ-CCTHA
26/11/2015</t>
  </si>
  <si>
    <t>Trả nợ
610.500.000 đ</t>
  </si>
  <si>
    <t>Trả nợ
3.441.720.124 đ</t>
  </si>
  <si>
    <t>Trả nợ
82.000.000 đ</t>
  </si>
  <si>
    <t>án phí
2.161.207 đ</t>
  </si>
  <si>
    <t>án phí
1.970.500 đ</t>
  </si>
  <si>
    <t>Đặng Thị Tuyết Anh</t>
  </si>
  <si>
    <t xml:space="preserve"> tổ 7, phường Nghĩa Chánh, TPQN</t>
  </si>
  <si>
    <t>08/DSST ngày 25/4/2011 TAND TP Quảng Ngãi và Bản số 34/DSPT ngày 20/7/2011 TAND tỉnh Q. Ngãi</t>
  </si>
  <si>
    <t>Hà 
Thanh Trà</t>
  </si>
  <si>
    <t>Thôn Tân Hội, 
xã Nghĩa Trung, Tư Nghĩa</t>
  </si>
  <si>
    <t>363/QĐ-CCTHA
25/8/2015</t>
  </si>
  <si>
    <t>Án phí 
+ tiền phạt
30.200.000</t>
  </si>
  <si>
    <t>30/11/2015</t>
  </si>
  <si>
    <t>14/QĐ-CCTHA
08/12/2015</t>
  </si>
  <si>
    <t>Nguyễn 
Phương</t>
  </si>
  <si>
    <t>Thôn Điền Chánh, 
xã Nghĩa Điền, Tư Nghĩa</t>
  </si>
  <si>
    <t>04/2014/HSST
16/12/2014 của TAND huyện  Nghĩa Hành; 56/2015/HSPT 24/3/2015 của TAND tỉnh Quảng Ngãi</t>
  </si>
  <si>
    <t>42/QĐ-CCTHA
09/10/2015</t>
  </si>
  <si>
    <t>Sung công quỹ
Nhà nước
62.014.000</t>
  </si>
  <si>
    <t>20/11/2015</t>
  </si>
  <si>
    <t>16/QĐ-CCTHA
08/12/2015</t>
  </si>
  <si>
    <t>Hồ
 Thanh Tân</t>
  </si>
  <si>
    <t>Thôn 2, 
xã Nghĩa Lâm, Tư Nghĩa</t>
  </si>
  <si>
    <t>17/2015/DSST
18/11/2015
 của TAND tỉnh Kon Tum</t>
  </si>
  <si>
    <t>110/QĐ-CCTHA
09/12/2015</t>
  </si>
  <si>
    <t>Bồi thường
1.266.528.004</t>
  </si>
  <si>
    <t>18/QĐ-CCTHA
21/12/2015</t>
  </si>
  <si>
    <t>Nguyễn 
Duy Cường</t>
  </si>
  <si>
    <t>Giao cho bà Võ Thị Oanh Kiều 01 máy may công nghiệp BV2-H310, 01 máy vắt sổ, 01 máy cuốn biên, 01 bộ khuôn đóng nút cùng với 01 ê tô; Phải thối lại 33.703.700 đồng và trả lãi suất chậm thi hành án</t>
  </si>
  <si>
    <t>33/QĐ-CCTHADS ngày 04/4/2016</t>
  </si>
  <si>
    <t>thôn Diên Trường, xã Phổ Khánh, huyện Đức Phổ, tỉnh Quảng Ngãi.</t>
  </si>
  <si>
    <t>47/2013/HSST ngày 23/9/2013,    TAND huyện Đông Hòa, tỉnh Phú Yên     35/2014/HSPT   07/4/2014       TAND tỉnh Phú Yên</t>
  </si>
  <si>
    <t>116/QĐ-CCTHA ngày 02/12/2015</t>
  </si>
  <si>
    <t>03/2013/DSPT ngày 26/11/2013 của TAND tỉnh Quảng Ngãi</t>
  </si>
  <si>
    <t>17/QĐ-THA ngày 10/12/2013</t>
  </si>
  <si>
    <t>11/QĐ-CCTHA ngày 14/7/2015</t>
  </si>
  <si>
    <t>51C/3 ấp Phước Hòa, xã Phước Tỉnh, huyện Long Điền, tỉnh Bà Rịa - Vũng Tàu</t>
  </si>
  <si>
    <t>thôn Khánh Bắc, xã Phổ Vinh, huyện Đức Phổ, tỉnh Quảng Ngãi</t>
  </si>
  <si>
    <t>14/2015/DS-ST ngày 26/8/2015,    TAND huyện Đức Phổ</t>
  </si>
  <si>
    <t>134/QĐ-CCTHA ngày 21/12/2015</t>
  </si>
  <si>
    <t>05/4/2016</t>
  </si>
  <si>
    <t>35/QĐ-CCTHADS   ngày 08/4/2016</t>
  </si>
  <si>
    <t>Phải nộp 200,000đ AP HSST và 1,350,000đ AP DSST</t>
  </si>
  <si>
    <t>36/QĐ-CCTHADS 24/8/2016</t>
  </si>
  <si>
    <t>Đặng Thị Thanh Hoa</t>
  </si>
  <si>
    <t>Đội 5, thôn Bình Đông, xã Tịnh Bình, Sơn Tịnh</t>
  </si>
  <si>
    <t>33/2014/HSST 11/8/2014 TAND H. Sơn Tinh và 45/2015/HSPT 04/02/2015 TAND T Quảng Ngãi</t>
  </si>
  <si>
    <t>70/QĐ-CCTHA-HS 02/7/2015</t>
  </si>
  <si>
    <t>35/QĐ-CCTHADS 24/8/2016</t>
  </si>
  <si>
    <t>Nguyễn Thị Xuận</t>
  </si>
  <si>
    <t>QĐ số: 25/2016/QDST-DS ngày 19/5/2016</t>
  </si>
  <si>
    <t>71/QĐ-CCTHA-DS 02/6/2016</t>
  </si>
  <si>
    <t>Tiền án phí DSST 10.240.000</t>
  </si>
  <si>
    <t>QĐ số: 26/2016/QDST-DS ngày 19/5/2016</t>
  </si>
  <si>
    <t>73/QĐ-CCTHA-DS 02/6/2016</t>
  </si>
  <si>
    <t>Tiền án phí DSST 2.125.000</t>
  </si>
  <si>
    <t>QĐ số: 27/2016/QDST-DS ngày 20/5/2016</t>
  </si>
  <si>
    <t>75/QĐ-CCTHA-DS 02/6/2016</t>
  </si>
  <si>
    <t>Tiền án phí DSST 700.000</t>
  </si>
  <si>
    <t>QĐ số: 28/2016/QDST-DS ngày 20/5/2016</t>
  </si>
  <si>
    <t>77/QĐ-CCTHA-DS 02/6/2016</t>
  </si>
  <si>
    <t>Tiền án phí DSST 1.575.000</t>
  </si>
  <si>
    <t>34/QĐ-CCTHADS
15/8/2016</t>
  </si>
  <si>
    <t>10/2012/DSST
08/6/2012
TAND TPQN</t>
  </si>
  <si>
    <t>704
12/7/2012</t>
  </si>
  <si>
    <t>án phí
2,053,500đ</t>
  </si>
  <si>
    <t>104
10/9/2015</t>
  </si>
  <si>
    <t>Tuyền 12</t>
  </si>
  <si>
    <t>Cường 11</t>
  </si>
  <si>
    <t>II</t>
  </si>
  <si>
    <t>Thành phố Quảng Ngãi</t>
  </si>
  <si>
    <t>Nguyễn Hữu Nam</t>
  </si>
  <si>
    <t>Thôn Phong Niên Hạ, xã Tịnh Phong</t>
  </si>
  <si>
    <t>58/DSST ngày 18/9/2012 của TAND huyện Sơn Tịnh</t>
  </si>
  <si>
    <t>74/QĐ-CCTHA-DS ngày 27/11/2012</t>
  </si>
  <si>
    <t>49/QĐ-CCTHA ngày 24/9/2015</t>
  </si>
  <si>
    <t>Trần Đình Dũng</t>
  </si>
  <si>
    <t>58/HNST ngày
21/02/2014 của
TAND huyện
 Sơn Tịnh</t>
  </si>
  <si>
    <t>115/QĐ-CCTHA-HN
ngày 28/3/2014</t>
  </si>
  <si>
    <t>09/QĐ-CCTHADS
 ngày 22/7/2015</t>
  </si>
  <si>
    <t>Nguyễn Hùng Dũng</t>
  </si>
  <si>
    <t>54/HNGĐ-ST ngày
27/11/2007 của
TAND huyện Sơn Tịnh</t>
  </si>
  <si>
    <t>98/QĐ-THA-HN
ngày 10/6/2008</t>
  </si>
  <si>
    <t>19/QĐ-CCTHADS
 ngày 24/7/2015</t>
  </si>
  <si>
    <t>Nguyễn Tường Lĩnh</t>
  </si>
  <si>
    <t>Nộp án phí
9.100.000đ</t>
  </si>
  <si>
    <t>21/QĐ-CCTHADS
01/6/2016</t>
  </si>
  <si>
    <t>Phạm Thị Mỹ Liên</t>
  </si>
  <si>
    <t>Thôn An Kim, xã Tịnh Giang, huyện Sơn Tịnh</t>
  </si>
  <si>
    <t>Bản án số: 10/2014/HSST 20/6/2014</t>
  </si>
  <si>
    <t>09/QĐ-CCTHA-HS ngày 21/10/2015</t>
  </si>
  <si>
    <t>Nguyễn Thanh Lô</t>
  </si>
  <si>
    <t>17/QĐ-CCTHA
03/8/2016</t>
  </si>
  <si>
    <t>Đinh Thị Nga
Sinh năm: 1977</t>
  </si>
  <si>
    <t>Thôn Hà Liệt,  xã Long Hiệp,  huyện Minh Long, tỉnh Quảng Ngãi</t>
  </si>
  <si>
    <t>01/QĐ-
CCTHADS
20/7/2015</t>
  </si>
  <si>
    <t>11/QĐ-
CCTHA
19/5/2015</t>
  </si>
  <si>
    <t xml:space="preserve">
01/2015/
DSST
17/4/2015 của TAND huyện Minh Long
</t>
  </si>
  <si>
    <t>Minh Long</t>
  </si>
  <si>
    <t xml:space="preserve">APDS 14.585.000 </t>
  </si>
  <si>
    <t>Nghĩa Chánh, Thành phố Quảng Ngãi</t>
  </si>
  <si>
    <t>173/2014/HSPT
28/6/2011
TAND tỉnh Quảng Ngãi</t>
  </si>
  <si>
    <t>124/QĐ-CCTHA
24/10/2014</t>
  </si>
  <si>
    <t>Án phí
200.000đ
Sung Công
7.000.000đ</t>
  </si>
  <si>
    <t>120/QĐ-THA
22/9/2015</t>
  </si>
  <si>
    <t>Hương 26</t>
  </si>
  <si>
    <t>Lê Thị Hồng Hoa</t>
  </si>
  <si>
    <t>06/2013/QĐST-KDTM
25/01/2013
TAND TP Quảng Ngãi</t>
  </si>
  <si>
    <t>607/QĐ-CCTHA
23/02/2013</t>
  </si>
  <si>
    <t>Án phí
2.467.250đ</t>
  </si>
  <si>
    <t>06/QĐ-THA
26/01/2016</t>
  </si>
  <si>
    <t>Hương 27</t>
  </si>
  <si>
    <t>Bùi Thị Mận</t>
  </si>
  <si>
    <t>13/2014/HSST
06/3/2014
TAND Tư Nghĩa, tỉnh Quảng Ngãi</t>
  </si>
  <si>
    <t>1037/QĐ-CCTHA
20/6/2014</t>
  </si>
  <si>
    <t>phạt
5.000.000đ</t>
  </si>
  <si>
    <t>122/QĐ-THA
22/9/2015</t>
  </si>
  <si>
    <t>Hương 28</t>
  </si>
  <si>
    <t>Lê Hữu Vĩnh,
Huỳnh Thị Tố Như</t>
  </si>
  <si>
    <t>Phường Quảng Phú,
Thành Phố Quảng Ngãi</t>
  </si>
  <si>
    <t>09/2013/QĐST-KDTM
06/02/2013
TAND TP Quảng Ngãi</t>
  </si>
  <si>
    <t>705/QĐ-CCTHA
14/3/2013</t>
  </si>
  <si>
    <t>Án phí:
9797.000đ</t>
  </si>
  <si>
    <t>188/QĐ-THA
22/9/2015</t>
  </si>
  <si>
    <t>Hương 29</t>
  </si>
  <si>
    <t>Trần Thanh Tuấn</t>
  </si>
  <si>
    <t>08/2015/HSST
03/02/2015
TAND thành phố Lào Cai, tỉnh Lào Cai</t>
  </si>
  <si>
    <t>874/QĐ-CCTHA
22/5/2015</t>
  </si>
  <si>
    <t>121/QĐ-THA
22/9/2015</t>
  </si>
  <si>
    <t>Hương 30</t>
  </si>
  <si>
    <t>Công ty TNHH 
Thương Mại 
Thịnh Lộc Phát</t>
  </si>
  <si>
    <t>Số 47, đường 
Nguyễn Công Phương,
 thành  phố Quảng Ngãi</t>
  </si>
  <si>
    <t>07/2013/QĐST-KDTM
01/3/2013
TAND TP Quảng Ngãi</t>
  </si>
  <si>
    <t>06/DS-ST, ngày 22/02/2013 của TAND TP Quảng Ngãi</t>
  </si>
  <si>
    <t>839/QĐ-CCTHA ngày 22/04/2013</t>
  </si>
  <si>
    <t>08/QĐ-CCTHA ngày 04/8/2015</t>
  </si>
  <si>
    <t>Bình 46</t>
  </si>
  <si>
    <t>Nguyễn Đình Thanh</t>
  </si>
  <si>
    <t>thôn Đoàn Kết, xã Tịnh Ấn Đông, thành phố Quảng Ngãi</t>
  </si>
  <si>
    <t>14/HS-ST, ngày 13/01/2012 của TAND huyện Hóc Môn -TPHCM</t>
  </si>
  <si>
    <t>655/QĐ-CCTHA ngày 29/04/2014</t>
  </si>
  <si>
    <t>Án phí HSST+SQNN là 1.200.000 đồng</t>
  </si>
  <si>
    <t>Ngày 31/8/2015</t>
  </si>
  <si>
    <t>09/QĐ-CCTHA ngày 04/8/2015</t>
  </si>
  <si>
    <t>Bình 47</t>
  </si>
  <si>
    <t>Bùi Mười và bà Lê Thị Ngọc Hạnh</t>
  </si>
  <si>
    <t>01A đường Nguyễn Du, thành phố Quảng Ngãi</t>
  </si>
  <si>
    <t>12/QĐST-DS, ngày 29/02/2012 của TAND TP Quảng Ngãi</t>
  </si>
  <si>
    <t>665/QĐ-CCTHA ngày 29/04/2014</t>
  </si>
  <si>
    <t>Án phí DSST là 20.030.000 đồng</t>
  </si>
  <si>
    <t>Ngày 31/7/2015</t>
  </si>
  <si>
    <t>10/QĐ-CCTHA ngày 04/8/2015</t>
  </si>
  <si>
    <t>Bình 48</t>
  </si>
  <si>
    <t>Trương Quang Tiến</t>
  </si>
  <si>
    <t>616/QĐ-CCTHA
29/4/2014</t>
  </si>
  <si>
    <t>án phí 
2.218.247đ</t>
  </si>
  <si>
    <t>44/QĐ-THA
25/8/2015</t>
  </si>
  <si>
    <t>Hương 34</t>
  </si>
  <si>
    <t>Phan Mai</t>
  </si>
  <si>
    <t>60/2007/HSPT
02/02/2007
TAND TP HCM</t>
  </si>
  <si>
    <t>685/QĐ-CCTHA
29/4/2014</t>
  </si>
  <si>
    <t>Nộp tiền phạt
 5.000.000đ
Sung công
1.200.000đ
án phí 
50.000đ</t>
  </si>
  <si>
    <t>57/QĐ-THA
28/7/2015</t>
  </si>
  <si>
    <t>Hương 35</t>
  </si>
  <si>
    <t>679/QĐ-CCTHA
29-4-2014</t>
  </si>
  <si>
    <t>Phải trả nợ:
36.105.000</t>
  </si>
  <si>
    <t>128/QĐ-THA
24/9/2015</t>
  </si>
  <si>
    <t>Hương 36</t>
  </si>
  <si>
    <t>17/2009/HSST 20/3/2009 TAND huyện Ba Tơ</t>
  </si>
  <si>
    <t>28/QĐ-CCTHA 03/02/2010</t>
  </si>
  <si>
    <t xml:space="preserve">Nộp án phí: 2.447 </t>
  </si>
  <si>
    <t>08/12/2015</t>
  </si>
  <si>
    <t>15/QĐ-CCTHADS 03/8/2015</t>
  </si>
  <si>
    <t>Tràn Đình Huy</t>
  </si>
  <si>
    <t>Kon Rã, Ba Bích, Ba Tơ, Quảng Ngãi</t>
  </si>
  <si>
    <t>20/2013/HSST 29/5/2013 TAND huyện Ia Grai, Gia Lai</t>
  </si>
  <si>
    <t>47/QĐ-CCTHA 13/8/2013</t>
  </si>
  <si>
    <t>Nộp án phí: 1.848</t>
  </si>
  <si>
    <t>23/12/205</t>
  </si>
  <si>
    <t>17/QĐ-CCTHADS 03/8/2015</t>
  </si>
  <si>
    <t>Hạ Đức Cảm</t>
  </si>
  <si>
    <t>Phạm Văn Yêu</t>
  </si>
  <si>
    <t>48 Hoàng Văn Thụ,
 TP Quảng Ngãi,
 tỉnh Quảng Ngãi\</t>
  </si>
  <si>
    <t>15/2015/DSST
09/6/2015
TAND TP Quảng Ngãi</t>
  </si>
  <si>
    <t>1139
22/7/2015</t>
  </si>
  <si>
    <t>146
28/9/2015</t>
  </si>
  <si>
    <t>Nhân 30</t>
  </si>
  <si>
    <t>Mai Ngọc Tuyền</t>
  </si>
  <si>
    <t>43 Hai Bà Trưng,
 TP Quảng Ngãi,
 tỉnh Quảng Ngãi</t>
  </si>
  <si>
    <t>12/2015/QĐST-DS
08/4/2015
TAND TP Quảng Ngãi</t>
  </si>
  <si>
    <t>719
17/4/2015</t>
  </si>
  <si>
    <t>20
20/8/2015</t>
  </si>
  <si>
    <t>Nhân 31</t>
  </si>
  <si>
    <t>Trần Văn Tịnh, Tạ Thị Thuận</t>
  </si>
  <si>
    <t>Tổ 19, phường Trần Phú,
 TP Quảng Ngãi,
 tỉnh Quảng Ngãi</t>
  </si>
  <si>
    <t>02/2015/KDTM
12/3/2015
TAND TP Quảng Ngãi</t>
  </si>
  <si>
    <t>762
27/4/2015</t>
  </si>
  <si>
    <t>131
24/9/2015</t>
  </si>
  <si>
    <t>Nhân 32</t>
  </si>
  <si>
    <t>Bùi Anh Tiến</t>
  </si>
  <si>
    <t>Trương Thành Đông</t>
  </si>
  <si>
    <t>29/7/2015</t>
  </si>
  <si>
    <t>09/QĐ-CCTHA ngày 04/2/2016</t>
  </si>
  <si>
    <t>Tổ dân phố 3, thị trấn Đức Phổ, huyện Đức Phổ, tỉnh Quảng Ngãi</t>
  </si>
  <si>
    <t>06/2012/DS-ST ngày 09/8/2012    TAND huyện Đức Phổ</t>
  </si>
  <si>
    <t>Nộp SC:
7700</t>
  </si>
  <si>
    <t>Nộp tiền Phạt:
5000</t>
  </si>
  <si>
    <t>thôn Hòa Bình, xã Tịnh Ấn Đông, thành phố Quảng Ngãi</t>
  </si>
  <si>
    <t>12/HSST, ngày 19/03/2009 của TAND huyện Sơn Tịnh</t>
  </si>
  <si>
    <t>664/QĐ-CCTHA ngày 29/4/2014</t>
  </si>
  <si>
    <t>39/2009/
HSST 16/9/2009 của Tand HUYỆN Tư Nghĩa</t>
  </si>
  <si>
    <t>112/QĐ-CCTHA 02/4/2010</t>
  </si>
  <si>
    <t>39/QĐ-CCTHA 31/7/2015</t>
  </si>
  <si>
    <t>Trần Văn Tuấn</t>
  </si>
  <si>
    <t>Hòa Mỹ, Hành Phước, Nghĩa Hành</t>
  </si>
  <si>
    <t>23/2014/HSST
17/01/2014 
của TAND huyện, Bình Chánh, TPHCM</t>
  </si>
  <si>
    <t>172/QĐ-CCTHA 26/4/2014</t>
  </si>
  <si>
    <t>40/QĐ-CCTHA 31/7/2015</t>
  </si>
  <si>
    <t>Lê Đức Thắng</t>
  </si>
  <si>
    <t>Vinh Thọ, Hành Phước, Nghĩa Hành</t>
  </si>
  <si>
    <t>90/2009/HSPT
 25/5/2009 của
 TAND tỉnh Quảng Ngãi</t>
  </si>
  <si>
    <t>156/QĐ-CCTHA 16/6/2009</t>
  </si>
  <si>
    <t>41/QĐ-CCTHA 31/7/2015</t>
  </si>
  <si>
    <t>Lê Hồng Sơn</t>
  </si>
  <si>
    <t>9.326.864đ án phí kinh doanh thương mại sơ thẩm</t>
  </si>
  <si>
    <t>76.842.635đ án phí dân sự sơ thẩm</t>
  </si>
  <si>
    <t>28.247.900đ tiền sung công quỹ nhà nước</t>
  </si>
  <si>
    <t>20.143.716đ tiền án phí và 700.000đ sung công quỹ nhà nước</t>
  </si>
  <si>
    <t>175/QĐ-CCTHA 
03/8/2015</t>
  </si>
  <si>
    <t>Trả nợ 120.000.000</t>
  </si>
  <si>
    <t>51/QĐ-CCTHA 20/3/2015</t>
  </si>
  <si>
    <t xml:space="preserve">Nộp án phí 1.670.000đ  </t>
  </si>
  <si>
    <t>15/7/2015</t>
  </si>
  <si>
    <t>01/QĐ-CCTHA 20/7/20015</t>
  </si>
  <si>
    <t>Ông Nguyễn Thanh Sỹ</t>
  </si>
  <si>
    <t>KDC2, thôn Phú Hòa, Trà Phú, Trà Bồng, Quảng Ngãi</t>
  </si>
  <si>
    <t>192/2013/HSPT
24/9/2013
TAND tỉnh Quảng Nam</t>
  </si>
  <si>
    <t>36/QĐ-CTHA
03/3/2014</t>
  </si>
  <si>
    <t xml:space="preserve">Nộp án phí +bồi thường sung công quỹ 490.925.920đ
</t>
  </si>
  <si>
    <t xml:space="preserve"> Theo điểm a, khoản 1, điều 44a </t>
  </si>
  <si>
    <t>02/QĐ-CCTHA 20/7/2015</t>
  </si>
  <si>
    <t>Đội 4, thôn Phú Long, Trà Phú, Trà Bồng, Quảng Ngãi</t>
  </si>
  <si>
    <t>214/2013/HSST 14/11/2013 TAND huyện Hóc Môn, T.P Hồ Chí Minh</t>
  </si>
  <si>
    <t>46/QĐ-CTHA
24/3/2014</t>
  </si>
  <si>
    <t xml:space="preserve">Nộp án phí + phạt sung công quỹ5.200.000đ
</t>
  </si>
  <si>
    <t>Huỳnh Mạnh Vinh</t>
  </si>
  <si>
    <t>Làng Trá, Sơn Cao</t>
  </si>
  <si>
    <t>tiền phạt+ án phí 5.200.000</t>
  </si>
  <si>
    <t>29/QĐ-CCTHA 31/8/2015</t>
  </si>
  <si>
    <t>Ngô Văn Linh</t>
  </si>
  <si>
    <t>Sơn Hạ, Sơn Hà</t>
  </si>
  <si>
    <t>15/HSST
11/09/2015</t>
  </si>
  <si>
    <t xml:space="preserve">21/QĐ-CCTHA
23/10/2015 </t>
  </si>
  <si>
    <t>Án phí 3.500.000</t>
  </si>
  <si>
    <t>08/QĐ-CCTHA 12/01/2016</t>
  </si>
  <si>
    <t>69/QĐ-CCTHA
01/12/2015</t>
  </si>
  <si>
    <t xml:space="preserve"> bồi thường cho bà Giỏ 70.000.000</t>
  </si>
  <si>
    <t>09/QĐ-CCTHA 12/01/2016</t>
  </si>
  <si>
    <t>Đinh Văn Bố+Đinh Thị Yên</t>
  </si>
  <si>
    <t>Sơn Linh, Sơn Hà</t>
  </si>
  <si>
    <t>43/DSST
19/12/2014</t>
  </si>
  <si>
    <t>thôn 3, Ba Cung, Ba Tơ, Quảng Ngãi</t>
  </si>
  <si>
    <t>05/2013/QĐST-HNGĐ 06/6/2013 TAND huyện Ba Tơ</t>
  </si>
  <si>
    <t>Thôn Sơn Thành, xã Trà Sơn, Trà Bồng</t>
  </si>
  <si>
    <t>Bản án số 07/2015/HSST 27/01/2015 TAND huyện Trà Bồng</t>
  </si>
  <si>
    <t>67/QĐ-CCTHA 25/3/2015</t>
  </si>
  <si>
    <t>Tiền phạt 17.000.000đ</t>
  </si>
  <si>
    <t>13/8/2015</t>
  </si>
  <si>
    <t>05/QĐ-CCTHA 18/8/2015</t>
  </si>
  <si>
    <t>KDC 6, TDP II, Trà Xuân, Trà Bồng</t>
  </si>
  <si>
    <t>04/2009/QĐST-DS 06/01/2009 TAND Trà Bồng</t>
  </si>
  <si>
    <t>66/QĐ-CCTHA 20/4/2009</t>
  </si>
  <si>
    <t>Bình 45</t>
  </si>
  <si>
    <t xml:space="preserve">11/06/2015
</t>
  </si>
  <si>
    <t>Phải nộp 10.003.500 đồng án phí</t>
  </si>
  <si>
    <t>31/QĐ-CCTHA ngày 29/3/2016</t>
  </si>
  <si>
    <t>Đức Phổ</t>
  </si>
  <si>
    <t>CHV Cầm</t>
  </si>
  <si>
    <t>"</t>
  </si>
  <si>
    <t>296/2010/HSPT 05/8/2010 TANDTC Đà Nẵng</t>
  </si>
  <si>
    <t>05/QĐ-THA 05/10/2010</t>
  </si>
  <si>
    <t>18/QĐ-CTHA
29/7/2015</t>
  </si>
  <si>
    <t>Cụm CN Bình Chánh, Bình Sơn</t>
  </si>
  <si>
    <t>30/2009/QĐST-KDTM 08/12/2009 TAND Quảng Ngãi</t>
  </si>
  <si>
    <t>56/QĐTHA 22/12/2009</t>
  </si>
  <si>
    <t>21/QĐ-CTHA
29/7/2015</t>
  </si>
  <si>
    <t>33/2009/QĐST-KDTM 16/12/2009 TAND Quảng Ngãi</t>
  </si>
  <si>
    <t>68/QĐTHA 04/01/2010</t>
  </si>
  <si>
    <t>23/QĐ-CTHA
29/7/2015</t>
  </si>
  <si>
    <t>31/2009/QĐST-KDTM 09/12/2009 TAND Quảng Ngãi</t>
  </si>
  <si>
    <t>59/QĐTHA 22/12/2009</t>
  </si>
  <si>
    <t>24/QĐ-CTHA
29/7/2015</t>
  </si>
  <si>
    <t>18/2009/QĐST-KDTM 23/7/2009 TAND Quảng Ngãi</t>
  </si>
  <si>
    <t>121/QĐTHA 26/8/2009</t>
  </si>
  <si>
    <t>25/QĐ-CTHA
29/7/2015</t>
  </si>
  <si>
    <t>17/2009/QĐST-KDTM 23/7/2009 TAND Quảng Ngãi</t>
  </si>
  <si>
    <t>118/QĐTHA 26/8/2009</t>
  </si>
  <si>
    <t>26/QĐ-CTHA
29/7/2015</t>
  </si>
  <si>
    <t>25/2009/KDTM-ST 23/9/2009 TAND Quảng Ngãi</t>
  </si>
  <si>
    <t>39/QĐTHA 10/11/2009</t>
  </si>
  <si>
    <t xml:space="preserve">05/2016/QĐST-DS ngày 13/01/2016 TAND TP Quảng Ngãi </t>
  </si>
  <si>
    <t>793/QĐ-CCTHA ngày 25/01/2016</t>
  </si>
  <si>
    <t>Phải nộp án phí DSST là 5.988.080 đồng</t>
  </si>
  <si>
    <t>17/QĐ-CCTHA ngày 25/5/2016</t>
  </si>
  <si>
    <t>Ngày 23/5/2016</t>
  </si>
  <si>
    <t>Bình 88</t>
  </si>
  <si>
    <t>Nguyễn Văn Hà
Nguyễn Thị Y</t>
  </si>
  <si>
    <t>18/QĐ-CCTHADS
30/5/2016</t>
  </si>
  <si>
    <t>Kiếm 74</t>
  </si>
  <si>
    <t>Kiếm 75</t>
  </si>
  <si>
    <t>Nguyễn Minh
Bùi Thị Ngọc Diệp</t>
  </si>
  <si>
    <t>47/2012/QĐST-DS
08/8/2012</t>
  </si>
  <si>
    <t>835
29/4/2014</t>
  </si>
  <si>
    <t>135
24/9/2015</t>
  </si>
  <si>
    <t>81/QĐ-CCTHA
23/9/2015</t>
  </si>
  <si>
    <t>20/2014/HSST
10/3/2015
TAND TP.Quảng Ngãi</t>
  </si>
  <si>
    <t>300/QĐ-CCTHA
26/6/2015</t>
  </si>
  <si>
    <t xml:space="preserve">án phí 
572.000
</t>
  </si>
  <si>
    <t>Lê Kim Yến</t>
  </si>
  <si>
    <t>Tổ 17, phường Chánh Lộ, thành phố Quảng Ngãi</t>
  </si>
  <si>
    <t>89/HSST ngày 24/8/2012 của TAND TP Quảng Ngãi</t>
  </si>
  <si>
    <t>878/QĐ-CCTHA ngày 28/05/2015</t>
  </si>
  <si>
    <t>Tiền SCQNN là 19.000.000 đồng</t>
  </si>
  <si>
    <t xml:space="preserve">Án phí + sung công quỹ  
4.200.000
</t>
  </si>
  <si>
    <t>71/QĐ-CCTHA
24/8/2015</t>
  </si>
  <si>
    <t>Đào Công Hiệp</t>
  </si>
  <si>
    <t>Thôn An Hòa Nam, xã Nghĩa Thắng, Tư Nghĩa</t>
  </si>
  <si>
    <t>42/2015/HSST
07/5/2015
TAND Thành Phố Quảng Ngãi</t>
  </si>
  <si>
    <t>302/QĐ-CCTHA
30/6/2015</t>
  </si>
  <si>
    <t xml:space="preserve">án phí 
3.3.92.450
</t>
  </si>
  <si>
    <t>72/QĐ-CCTHA
24/8/2015</t>
  </si>
  <si>
    <t xml:space="preserve">Phan Minh Công
</t>
  </si>
  <si>
    <t>391/QĐ-CCTHA ngày 08/3/2012</t>
  </si>
  <si>
    <t>Án phí DSST là 4.125.000 đồng</t>
  </si>
  <si>
    <t>Ngày 21/8/2015</t>
  </si>
  <si>
    <t>29/QĐ-CCTHA ngày 24/8/2015</t>
  </si>
  <si>
    <t>Bình 59</t>
  </si>
  <si>
    <t>Nguyễn Văn Bằng</t>
  </si>
  <si>
    <t>An Hà 3, Nghĩa Trung, Tư Nghĩa</t>
  </si>
  <si>
    <t>489/QĐ-CCTHA ngày 09/02/15</t>
  </si>
  <si>
    <t>31/8/2015</t>
  </si>
  <si>
    <t>91/QĐ-CCTHA ngày 09/9/15</t>
  </si>
  <si>
    <t>Kiếm 21</t>
  </si>
  <si>
    <t>03/QĐ-CCTHA
17/12/2015</t>
  </si>
  <si>
    <t>26/HSST
21/11/2012</t>
  </si>
  <si>
    <t>51/QĐ-THA
26/11/2015</t>
  </si>
  <si>
    <t>Bình 60</t>
  </si>
  <si>
    <t>PHÒNG THI HÀNH ÁN QUÂN KHU 5</t>
  </si>
  <si>
    <t>XIII</t>
  </si>
  <si>
    <t>XII</t>
  </si>
  <si>
    <t>XI</t>
  </si>
  <si>
    <t>IX</t>
  </si>
  <si>
    <t>VIII</t>
  </si>
  <si>
    <t>VII</t>
  </si>
  <si>
    <t>VI</t>
  </si>
  <si>
    <t>V</t>
  </si>
  <si>
    <t>IV</t>
  </si>
  <si>
    <t>III</t>
  </si>
  <si>
    <t>B</t>
  </si>
  <si>
    <t>CHI CỤC THI HÀNH ÁN DÂN SỰ CÁC HUYỆN, THÀNH PHỐ</t>
  </si>
  <si>
    <t>A</t>
  </si>
  <si>
    <t>CỤC THI HÀNH ÁN DÂN SỰ TỈNH QUẢNG NGÃI</t>
  </si>
  <si>
    <t>Xã Tịnh Giang, huyện Sơn Tịnh, tỉnh Quảng Ngãi</t>
  </si>
  <si>
    <t>06/2013/HSST ngày 27/12/2013 của Tòa án quân sự Quân khu 5, 03/2014/HSPT2 ngày 03/4/2014 của Tòa án quân sự Trung ương</t>
  </si>
  <si>
    <t>495/QĐ-PTHA ngày 11/02/2014</t>
  </si>
  <si>
    <t>Án phí: 47.203.720đ</t>
  </si>
  <si>
    <t>Điểm c khoản 1 Điều 44a</t>
  </si>
  <si>
    <t>07/QĐ-PTHA ngày 25/9/2015</t>
  </si>
  <si>
    <t>Nguyễn Phương Quang</t>
  </si>
  <si>
    <t>Thôn An Vĩnh, xã Tịnh Kỳ, huyện Sơn Tịnh, tỉnh Quảng Ngãi</t>
  </si>
  <si>
    <t>03/2009/HSST ngày 24/6/2009 của Tòa án quân sự Quân khu 5, 05/2009/HSPT1 ngày 10/9/2009 của Tòa án quân sự Trung ương</t>
  </si>
  <si>
    <t>09/2008/
DSPT
24/11/2008
của TAND
tỉnh Quảng Ngãi</t>
  </si>
  <si>
    <t xml:space="preserve">169/QĐ-THA
20/07/2009
</t>
  </si>
  <si>
    <t xml:space="preserve">28/7/2015
</t>
  </si>
  <si>
    <t xml:space="preserve">61/QĐ-THA
31/7/2015
</t>
  </si>
  <si>
    <t xml:space="preserve">Hồ Sỹ Nhựt
</t>
  </si>
  <si>
    <t>325/2009/
HSPT
22/10/2009
của TAND
Đăk Lăk</t>
  </si>
  <si>
    <t xml:space="preserve">103/QĐ-THA
10/3/2010
</t>
  </si>
  <si>
    <t xml:space="preserve">12/07/2015
</t>
  </si>
  <si>
    <t xml:space="preserve">78/QĐ-THA
31/7/2015
</t>
  </si>
  <si>
    <t xml:space="preserve">Đặng Cảnh
Huỳnh Hải Hưng
</t>
  </si>
  <si>
    <t xml:space="preserve">Hành Dũng
 </t>
  </si>
  <si>
    <t>03/2010/
HSST
13/01/2010
của TAND quận Thủ Đức</t>
  </si>
  <si>
    <t xml:space="preserve">110/QĐ-THA
25/3/2010
</t>
  </si>
  <si>
    <t xml:space="preserve">16/07/2015
</t>
  </si>
  <si>
    <t xml:space="preserve">77/QĐ-THA
31/7/2015
</t>
  </si>
  <si>
    <t xml:space="preserve">Trần Thị Ban
</t>
  </si>
  <si>
    <t>136/2010/
HSST
30/6/2010
của TAND thành phố HCM</t>
  </si>
  <si>
    <t xml:space="preserve">182/QĐ-THA
12/7/2011
</t>
  </si>
  <si>
    <t xml:space="preserve">20/07/2015
</t>
  </si>
  <si>
    <t xml:space="preserve">67/QĐ-THA
31/7/2015
</t>
  </si>
  <si>
    <t xml:space="preserve">Phan Lộc
</t>
  </si>
  <si>
    <t xml:space="preserve">Hành Đức
</t>
  </si>
  <si>
    <t>Đội 1, Thôn Đông, Trà Sơn, Trà Bồng, Quảng Ngãi</t>
  </si>
  <si>
    <t>12/2014/DSST ngày 03/6/14 TAND thành phố Quảng Ngãi</t>
  </si>
  <si>
    <t>1160/QĐ-CCTHA ngày 18/7/14</t>
  </si>
  <si>
    <t>15/9/2015</t>
  </si>
  <si>
    <t>98/QĐ-CCTHA Ngày 21/9/15</t>
  </si>
  <si>
    <t>Kiếm 27</t>
  </si>
  <si>
    <t>Phường Chánh Lộ, thành phố Quảng Ngãi</t>
  </si>
  <si>
    <t>Kiếm 28</t>
  </si>
  <si>
    <t>19/9/2015</t>
  </si>
  <si>
    <t>Kiếm 29</t>
  </si>
  <si>
    <t>02/DSST
01/3/2010
TAND huyện Bình Sơn,   tỉnh Quảng Ngãi</t>
  </si>
  <si>
    <t>188/QĐ-CTHA
09/4/2010</t>
  </si>
  <si>
    <t>43/QĐ-CTHA
05/8/2015</t>
  </si>
  <si>
    <t>Lương Văn Minh</t>
  </si>
  <si>
    <t>Bình An, Bình Sơn, 
Quảng Ngãi</t>
  </si>
  <si>
    <t>22/2010/HSST ngày 09/12/2010 của TAND huyện Bình Sơn và Bản án số: 74/2011/HSPT ngày 14/3/2011
TAND tỉnh Quảng Ngãi</t>
  </si>
  <si>
    <t>44/QĐ-CTHA
31/3/2011</t>
  </si>
  <si>
    <t>44/QĐ-CTHA
06/8/2015</t>
  </si>
  <si>
    <t>26/7/2016</t>
  </si>
  <si>
    <t>Võ Lý, Trần Thị Kim Lanh</t>
  </si>
  <si>
    <t>18/QĐ-THA ngày 07/11/2011</t>
  </si>
  <si>
    <t>46/QĐ-CTHA
07/8/2015</t>
  </si>
  <si>
    <t>Đoàn Thị Ngọc</t>
  </si>
  <si>
    <t>Xã Bình Dương, Bình Sơn, Q.Ngãi</t>
  </si>
  <si>
    <t>29/2012/HNGĐ-ST ngày 31/7/2012 của TAND huyện Đức Phổ, tỉnh Quảng Ngãi</t>
  </si>
  <si>
    <t>61/HNG Đngày 30/7/2013 của TAND  huyện Bình Sơn</t>
  </si>
  <si>
    <t>09/QĐ-CTHA
10/10/2014</t>
  </si>
  <si>
    <t>Xã Sơn Giang, huyện Sơn Hà, Quảng Ngãi</t>
  </si>
  <si>
    <t>08/2014/HSST ngày 25/3/2014 của TAND tỉnh Quảng Ngãi và 221/2015/HSPT ngày 13/6/2014 của Tòa phúc thẩm TAND tối cao tại Đà Nẵng</t>
  </si>
  <si>
    <t>116/QĐ-CTHADS ngày 24/6/2016</t>
  </si>
  <si>
    <t>Phải bồi thường cho bà Lê Thị Thạnh 80.000.000đ</t>
  </si>
  <si>
    <t>22/7/2016</t>
  </si>
  <si>
    <t>13/QD-CTHA 27/7/2016</t>
  </si>
  <si>
    <t>Văn Ngọc Khánh</t>
  </si>
  <si>
    <t>Đinh Thị Nghĩa Đinh Đèo</t>
  </si>
  <si>
    <t>22/2014/DSST 07/4/2014</t>
  </si>
  <si>
    <t>172/QĐ-CCTHA  24/6/2014</t>
  </si>
  <si>
    <t>trả nợ 68.200.000</t>
  </si>
  <si>
    <t>22/QĐ-CCTHA
15/7/2016</t>
  </si>
  <si>
    <t>Đinh Văn Chấy</t>
  </si>
  <si>
    <t>12/2014/HSST 25/6/2014</t>
  </si>
  <si>
    <t>64/QĐ-CCTHA
26/11/2015</t>
  </si>
  <si>
    <t>Bồi thường 13.621.500</t>
  </si>
  <si>
    <t>23/QĐ-CCTHA
15/7/2016</t>
  </si>
  <si>
    <t>Công Ty TNHH-SXTM Thiên Minh Phát (Nguyễn Ngọc Dũng)</t>
  </si>
  <si>
    <t>Sơn Trung, Sơn Hà</t>
  </si>
  <si>
    <t>20/2012/DS 07/9/2012</t>
  </si>
  <si>
    <t>46/QĐ-CCTHA 17/12/2013</t>
  </si>
  <si>
    <t>Án phí 86.467.000</t>
  </si>
  <si>
    <t>24/QĐ-CCTHA
22/7/2016</t>
  </si>
  <si>
    <t>13/2014/DS     25/3/2014</t>
  </si>
  <si>
    <t>136/QĐ-CCTHA 07/5/2014</t>
  </si>
  <si>
    <t>Án phí   47.480.000</t>
  </si>
  <si>
    <t>25/QĐ-CCTHA
22/7/2016</t>
  </si>
  <si>
    <t>Nguyễn Văn Quang+Phan Thị May</t>
  </si>
  <si>
    <t>19/2015/DS  18/11/2015</t>
  </si>
  <si>
    <t>72/QĐ-CCTHA 02/12/2015</t>
  </si>
  <si>
    <t>Trả nợ 149.065.727</t>
  </si>
  <si>
    <t>26/QĐ-CCTHA       26/07/2016</t>
  </si>
  <si>
    <t>09/2016/DS  15/02/2016</t>
  </si>
  <si>
    <t>158/QĐ-CCTHA  04/3/2016</t>
  </si>
  <si>
    <t>Trả nợ      146.142.869</t>
  </si>
  <si>
    <t>27/QĐ-CCTHA  27/7/2016</t>
  </si>
  <si>
    <t>10/2016/DS 15/2/2016</t>
  </si>
  <si>
    <t>161/QĐ-CCTHA  04/3/2016</t>
  </si>
  <si>
    <t>50/2014/HSST
08/8/2014
TAND TP Quảng Ngãi
30/2015/HSPT
14/01/2015
TAND tỉnh Quảng Ngãi</t>
  </si>
  <si>
    <t>248
16/12/2013</t>
  </si>
  <si>
    <t>89
16/9/2015</t>
  </si>
  <si>
    <t>Nhân 24</t>
  </si>
  <si>
    <t>15/2013/KDTM-ST
20/8/2013
TAND TP Quảng Ngãi</t>
  </si>
  <si>
    <t>288
27/12/2013</t>
  </si>
  <si>
    <t>Ông Nguyễn 
Văn Liêm</t>
  </si>
  <si>
    <t>Ông Dương 
Văn 
Thật</t>
  </si>
  <si>
    <t>Bà Phạm Thị Hoàng</t>
  </si>
  <si>
    <t>Ông Võ Văn 
Tân</t>
  </si>
  <si>
    <t>137/QĐ-CCTHA 28/9/2015</t>
  </si>
  <si>
    <t>Bà Ngô Thị
 Hỉnh</t>
  </si>
  <si>
    <t>v/c ông Hà Phương Tuấn &amp; Nguyễn Thị Thanh Hoa</t>
  </si>
  <si>
    <t>KDC Vườn Quang, xã Bình Trung, huyện Bình Sơn, tỉnh Quảng Ngãi</t>
  </si>
  <si>
    <t>06/2015/QĐST-DS  18/12/2015 TAND Trà Bồng</t>
  </si>
  <si>
    <t>89/QĐ-CCTHA 13/4/2016</t>
  </si>
  <si>
    <t>Trả nợ bà Nguyễn Thị Ngọc Hoa 150.000.000đ</t>
  </si>
  <si>
    <t>11/2016/QĐST-DS  15/02/2016 TAND Bình Sơn</t>
  </si>
  <si>
    <t>88/QĐ-CCTHA 13/04/2016</t>
  </si>
  <si>
    <t>Trả v/c ông Phạm Đình Trọng &amp; Bạch Thị Hương 412.000.000đ</t>
  </si>
  <si>
    <t>26/2015/QĐST-DS  28/9/2015 TAND Bình Sơn</t>
  </si>
  <si>
    <t>87/QĐ-CCTHA 13/04/2016</t>
  </si>
  <si>
    <t>Trả nợ bà Nguyễn Thị Kim Cúc 425.940.000đ</t>
  </si>
  <si>
    <t>22/2015/QĐST-DS  19/8/2015 TAND Bình Sơn</t>
  </si>
  <si>
    <t>90/QĐ-CCTHA 13/04/2016</t>
  </si>
  <si>
    <t>Trả nợ bà Lê Thị vàng 58.000.000đ</t>
  </si>
  <si>
    <t>tổ 20, P.Trần Phú</t>
  </si>
  <si>
    <t>11/2013/HSST
25/1/2013
TAND TPQN</t>
  </si>
  <si>
    <t>86
12/10/2015</t>
  </si>
  <si>
    <t>án phí
sung công
21,200,000đ</t>
  </si>
  <si>
    <t>04
05/01/2016</t>
  </si>
  <si>
    <t>Tuyền 4</t>
  </si>
  <si>
    <t>Công ty TNHH Tường Cát</t>
  </si>
  <si>
    <t>684 Quang Trung</t>
  </si>
  <si>
    <t>03/2014/KDTM-PT
07/5/2014
TAND tỉnh QN</t>
  </si>
  <si>
    <t>265
22/10/2015</t>
  </si>
  <si>
    <t>án phí
30,468,126đ</t>
  </si>
  <si>
    <t>03
05/01/2016</t>
  </si>
  <si>
    <t>Tuyền 5</t>
  </si>
  <si>
    <t>Tuyền 6</t>
  </si>
  <si>
    <t>Ông Lê Thiện Thành</t>
  </si>
  <si>
    <t>, Tổ 08, phường Nguyễn Nghiêm, thành phố Quảng Ngãi</t>
  </si>
  <si>
    <t>Số 121/HSST ngày 15/12/2015 của TAND TP Quảng Ngãi và Bản án số 59/HSPT ngày 23/3/2016 của TAND tỉnh Q.ngãi</t>
  </si>
  <si>
    <t>1086/QĐ-CCTHA ngày 06/4/2016</t>
  </si>
  <si>
    <t>trả nợ
308.803.781đ</t>
  </si>
  <si>
    <t>107/2014/HSST ngày 28/3/2014- TAND Tp. Hồ Chí Minh</t>
  </si>
  <si>
    <t>542/QĐ-CCTHADS ngày 05/9/2016</t>
  </si>
  <si>
    <t>Nguyễn Lâm</t>
  </si>
  <si>
    <t>Thôn Suối Loa, xã Ba Động, huyện Ba Tơ</t>
  </si>
  <si>
    <t>02/2015/HNGĐ-ST ngày 08/4/2015 của TAND huyện Ba Tơ</t>
  </si>
  <si>
    <t>11/QĐ-CCTHA ngày 23/10/2015</t>
  </si>
  <si>
    <t>Cấp dưỡng nôi con mỗi tháng 1.000.000đ. Thời gian cấp dưỡng từ 01/6/2015-30/9/2015, số tiền là 4.000.000đ</t>
  </si>
  <si>
    <t>15/6/2016</t>
  </si>
  <si>
    <t>02/QĐ-CCTHADS ngày 28/9/2016</t>
  </si>
  <si>
    <t>75/HSPT ngày 13/11/2009 của TAND tỉnh Quảng Ngãi</t>
  </si>
  <si>
    <t>120/QĐ-CCTHA ngày 09/12/2009</t>
  </si>
  <si>
    <t>Án phí DSST là 10.503.000 đồng</t>
  </si>
  <si>
    <t>Kiếm 48</t>
  </si>
  <si>
    <t>Hạ Thị Đào</t>
  </si>
  <si>
    <t>Tổ 2, phường Trần Phú, thành phố Quảng Ngãi</t>
  </si>
  <si>
    <t>09/2013/QĐST-DS ngày 24/01/2013 TAND thành phố Quảng Ngãi</t>
  </si>
  <si>
    <t>07/2016/HSST ngày 01/2/2016- TAND huyện Đức Phổ</t>
  </si>
  <si>
    <t>283/QĐ-CCTHADS ngày 20/5/2016</t>
  </si>
  <si>
    <t>Phải nộp 200.000 đồng tiền án phí hình sự sơ thẩm</t>
  </si>
  <si>
    <t>22/9/2016</t>
  </si>
  <si>
    <t>31/5/2016</t>
  </si>
  <si>
    <t>Án phí dân sự 44.603.300đ</t>
  </si>
  <si>
    <t>Án phí KDTM Sơ thẩm 1.750.000đ</t>
  </si>
  <si>
    <t>Án phí KDTM Sơ thẩm 2.211.519đ</t>
  </si>
  <si>
    <t>Án phí KDTM Sơ thẩm 14.388.736đ</t>
  </si>
  <si>
    <t>Án phí KDTM Sơ thẩm 14.820.040đ</t>
  </si>
  <si>
    <t>Án phí KDTM Sơ thẩm 65.091.193đ</t>
  </si>
  <si>
    <t>Án phí KDTM Sơ thẩm 74.036.303đ</t>
  </si>
  <si>
    <t>Án phí KDTM Sơ thẩm 2.716.392đ</t>
  </si>
  <si>
    <t>Án phí KDTM Sơ thẩm 1.000.000đ</t>
  </si>
  <si>
    <t>Án phí KDTM Sơ thẩm 4.415.260đ</t>
  </si>
  <si>
    <t>09/QĐ-PTHA ngày 19/10/2009</t>
  </si>
  <si>
    <t>Án phí: 24.052.000đ</t>
  </si>
  <si>
    <t>06/QĐ-PTHA ngày 25/9/2015</t>
  </si>
  <si>
    <t>02/2012/HSST ngày 16/8/2012 của Tòa án quân sự Quân khu 5, 03/2012/HSPT2 ngày 29/11/2012 của Tòa án quân sự Trung ương</t>
  </si>
  <si>
    <t>48/QĐ-THA ngày 18/01/2013</t>
  </si>
  <si>
    <t>Án phí: 80.990.000đ</t>
  </si>
  <si>
    <t>08/QĐ-PTHA ngày 25/9/2015</t>
  </si>
  <si>
    <t>32/QĐ-PTHA ngày 19/02/2016</t>
  </si>
  <si>
    <t>Bồi thường công dân: 82.150.000đ và 04 cây vàng SJC 9999</t>
  </si>
  <si>
    <t>29/02/2016</t>
  </si>
  <si>
    <t>01/QĐ-PTHA ngày 05/3/2016</t>
  </si>
  <si>
    <t>Hồ Thị Tuyết Nhung</t>
  </si>
  <si>
    <t>Số 16, đường Võ Thị Sáu, thành phố Quảng Ngãi</t>
  </si>
  <si>
    <t>33/2013/DSST ngày 05/10/13 TAND thành phố Quảng Ngãi</t>
  </si>
  <si>
    <t>1054/QĐ-CCTHA ngày 21/6/2013</t>
  </si>
  <si>
    <t>100/QĐ-CCTHA ngày 21/9/15</t>
  </si>
  <si>
    <t>Kiếm 26</t>
  </si>
  <si>
    <t>Nguyễn Trình Ngọc Diệp</t>
  </si>
  <si>
    <t>30/2009/HSST ngày 28,29/9/2009 của TAND huyện Đăk Glong và bản án số: 26/2010/HSPT ngày 23/3/2010 của TAND tỉnh Đắk Nông</t>
  </si>
  <si>
    <t>08/QĐ-CCTHA   05/10/2010</t>
  </si>
  <si>
    <t>08/2015/HSST ngày 
03/02/2015 của TAND
TP Quảng Ngãi</t>
  </si>
  <si>
    <t>786
06/5/2015</t>
  </si>
  <si>
    <t>AP 200,000
phạt 2,500,000</t>
  </si>
  <si>
    <t>Tuyền 49</t>
  </si>
  <si>
    <t>Nguyễn Duy Ngọc</t>
  </si>
  <si>
    <t>830
29/4/2014</t>
  </si>
  <si>
    <t>Tuyền 50</t>
  </si>
  <si>
    <t>Nguyễn Quốc Tuấn</t>
  </si>
  <si>
    <t>Nho Lâm, Tịnh 
Thiện, tp Q Ngãi</t>
  </si>
  <si>
    <t>347/HSPT ngày 
14/9/2004 của TAND 
TP Hồ Chí Minh</t>
  </si>
  <si>
    <t>834
29/4/2014</t>
  </si>
  <si>
    <t>AP 100,000
TL bất chính
 210,000
phạt 5,000,000</t>
  </si>
  <si>
    <t>Nguyễn Thành Bé</t>
  </si>
  <si>
    <t>1379/2005/HSST ngày
17/9/2005 của TAND 
TPHCM</t>
  </si>
  <si>
    <t>833
29/4/2014</t>
  </si>
  <si>
    <t>phạt 5,000,000đ
AP 100,000Đ</t>
  </si>
  <si>
    <t>Bùi Hoài Sơn
Nguyễn Thị Thu Lý</t>
  </si>
  <si>
    <t>Nghĩa Lộ</t>
  </si>
  <si>
    <t>62/2011/DSST
12/12/2011</t>
  </si>
  <si>
    <t>421
16/3/2016</t>
  </si>
  <si>
    <t>tra TC
143,665,953</t>
  </si>
  <si>
    <t>52
23/6/2016</t>
  </si>
  <si>
    <t>Võ THị Thu Thanh</t>
  </si>
  <si>
    <t>13/2014/HSST
6/3/2014</t>
  </si>
  <si>
    <t>1032
20/6/2014</t>
  </si>
  <si>
    <t>sung công 
5,000,000</t>
  </si>
  <si>
    <t>53
23/6/2016</t>
  </si>
  <si>
    <t>Nhân 42</t>
  </si>
  <si>
    <t>Nhân 43</t>
  </si>
  <si>
    <t>42
22/6/2016</t>
  </si>
  <si>
    <t>Nhân 44</t>
  </si>
  <si>
    <t>20/7/2016</t>
  </si>
  <si>
    <t>Nguyễn Quý Trọng</t>
  </si>
  <si>
    <t>27/QĐ-CCTHADS ngày 19/11/2015</t>
  </si>
  <si>
    <t>Trả nợ: 57.407.368,đ</t>
  </si>
  <si>
    <t>04/QĐ-CCTHA
31/12/2015</t>
  </si>
  <si>
    <t>01/QĐ-CCTHA-DS ngày 08/10/2014</t>
  </si>
  <si>
    <t>Trả nợ: 100.462.895,đ</t>
  </si>
  <si>
    <t xml:space="preserve">Lê Văn Công, Phan Thị Hoanh
</t>
  </si>
  <si>
    <t>Thôn Hà Nhai Nam, Xã Tịnh Hà,</t>
  </si>
  <si>
    <t>06/QĐ-CCTHA
31/12/2015</t>
  </si>
  <si>
    <t>06/QĐ-CCTHA-DS ngày 14/10/2014</t>
  </si>
  <si>
    <t>Trả nợ: 542384.354,đ</t>
  </si>
  <si>
    <t>05/QĐ-CCTHA
31/12/2015</t>
  </si>
  <si>
    <t>24/QĐ-CCTHA-DS ngày 16/10/2014</t>
  </si>
  <si>
    <t>Trả nợ: 18.079.479,đ</t>
  </si>
  <si>
    <t xml:space="preserve">
Thôn Hà Nhai Nam, Xã Tịnh Hà,</t>
  </si>
  <si>
    <t>07/QĐ-CCTHA
31/12/2015</t>
  </si>
  <si>
    <t>29/QĐ-CCTHA-DS ngày 20/10/2014</t>
  </si>
  <si>
    <t>10/2011/QĐST-KDTM 23/5/2011 của TAND tỉnh Quảng Ngãi</t>
  </si>
  <si>
    <t>11/2014/HSST ngày 14/4/2014 của TAND tỉnh Quảng Ngãi, 359/2014/HSPT 23/9/2014 của Tòa PT TANDTC tại Đà Nẵng</t>
  </si>
  <si>
    <t>92/HSST ngày 20/7/2005 của TAND huyện Bình Chánh TPHCM</t>
  </si>
  <si>
    <t>152-QĐTHA, ngày 15/11/2005</t>
  </si>
  <si>
    <t>19/QĐ-CCTHA ngày 28/7/2015</t>
  </si>
  <si>
    <t>Bình 4</t>
  </si>
  <si>
    <t>Lê Hiệp</t>
  </si>
  <si>
    <t>Thôn An Chuẩn, xã Đức Lợi, huyện Mộ Đức, tỉnh Quảng Ngãi</t>
  </si>
  <si>
    <t>84/2015/HSPT ngày 22/5/2015 của TAND  tỉnh Quảng Ngãi và bản án số 02/2015/HSST ngày 15/01/2015 của TAND huyện Mộ Đức</t>
  </si>
  <si>
    <t>Tổ 11, phường Chánh Lộ, t/p Quảng Ngãi</t>
  </si>
  <si>
    <t>21/2012/DSST ngày 14/9/2012 TAND thành phố Quảng Ngãi</t>
  </si>
  <si>
    <t>832/QĐ-CC.THA ngày 12/4/2013</t>
  </si>
  <si>
    <t>38/QĐ-CC.THA ngày 24/8/2015</t>
  </si>
  <si>
    <t>Kiếm 7</t>
  </si>
  <si>
    <t>18/2013/HSST 22/02/2013 TAND thành phố Quảng Ngãi</t>
  </si>
  <si>
    <t>348//QĐ-CTHA
30/5/2013</t>
  </si>
  <si>
    <t>Án phí HSST + DSST
400.000</t>
  </si>
  <si>
    <t>40/QĐ-CTHA
30/7/2015</t>
  </si>
  <si>
    <t>Kiều Minh Tuấn</t>
  </si>
  <si>
    <t>Thôn Năng Tây, xã Nghĩa Phương, huyện Tư Nghĩa</t>
  </si>
  <si>
    <t>03/2011/HSST 17/01/2011 TAND huyện Trảng Bom, Đồng Nai</t>
  </si>
  <si>
    <t>42/QĐ-CTHA
01/11/2011</t>
  </si>
  <si>
    <t>Án phí HSST + Sung công quỹ Nhà nước
500.000</t>
  </si>
  <si>
    <t>38/QĐ-CTHA
30/7/2015</t>
  </si>
  <si>
    <t>Nguyễn Văn Lưởng</t>
  </si>
  <si>
    <t>18/2012/QĐST-HNGĐ 20/02/2012 TAND huyện Tư Nghĩa</t>
  </si>
  <si>
    <t>213/QĐ-CCTHA 18/5/2012</t>
  </si>
  <si>
    <t>Án phí HNGĐ sơ thẩm
200.000</t>
  </si>
  <si>
    <t>37/QĐ-CTHA
30/7/2015</t>
  </si>
  <si>
    <t>Nguyễn Văn Nhi</t>
  </si>
  <si>
    <t>08/2011/HSST 16/6/2011 TAND huyện Ba Tơ</t>
  </si>
  <si>
    <t>319/QĐ-CCTHA 02/8/2011</t>
  </si>
  <si>
    <t>Án phí HSST + Sung công quỹ Nhà nước
1.950.000</t>
  </si>
  <si>
    <t>36/QĐ-CTHA
30/7/2015</t>
  </si>
  <si>
    <t>Trịnh Lương Tư</t>
  </si>
  <si>
    <t>Thôn An Hội Bắc 1, xã Nghĩa Kỳ, huyện Tư Nghĩa</t>
  </si>
  <si>
    <t>16/2013/HSST 21/01/2013 TAND huyện Tư Nghĩa</t>
  </si>
  <si>
    <t>251/QĐ-CCTHA 18/2/2013</t>
  </si>
  <si>
    <t>Án phí HSST + DSST
1.991.000</t>
  </si>
  <si>
    <t>20/11/2014</t>
  </si>
  <si>
    <t>35/QĐ-CTHA
30/7/2015</t>
  </si>
  <si>
    <t>Trần Văn Nổi</t>
  </si>
  <si>
    <t>Thôn Xuân Phổ Đông, xã Nghĩa Kỳ, huyện Tư Nghĩa</t>
  </si>
  <si>
    <t>123/2014/HSPT 28/5/2014 TAND tỉnh Quảng Ngãi</t>
  </si>
  <si>
    <t>329/QĐ-CCTHA 28/7/2014</t>
  </si>
  <si>
    <t>Án phí HSST + HSPT và tiền Sung công quỹ Nhà nước
2.132.000</t>
  </si>
  <si>
    <t>27/3/2015</t>
  </si>
  <si>
    <t>34/QĐ-CTHA
30/7/2015</t>
  </si>
  <si>
    <t>Nguyễn Ngọc Trường, Nguyễn Ngọc Chiến, Lê Thị Huệ</t>
  </si>
  <si>
    <t>Thôn An Hội Bắc 3, xã Nghĩa Kỳ, huyện Tư Nghĩa</t>
  </si>
  <si>
    <t>111/2013/HSST 30/12/2013 TAND thành phố Quảng Ngãi</t>
  </si>
  <si>
    <t>268/QĐ-CCTHA 17/6/2014</t>
  </si>
  <si>
    <t>Án phí HSST + DSST và tiền Sung công quỹ Nhà nước
8.643.000</t>
  </si>
  <si>
    <t>26/02/2015</t>
  </si>
  <si>
    <t>Bình Thuận, Bình Sơn</t>
  </si>
  <si>
    <t>08/2016/DS  15/02/2016</t>
  </si>
  <si>
    <t>157/QĐ-CCTHA 
04/3/2016</t>
  </si>
  <si>
    <t>Trả nợ  77.942.864</t>
  </si>
  <si>
    <t>29/QĐ-CCTHA 27/7/2016</t>
  </si>
  <si>
    <t>12/2016/DS  03/3/2016</t>
  </si>
  <si>
    <t>179/QĐ-CCTHA 21/3/2016</t>
  </si>
  <si>
    <t>Trả nợ 146.142.869</t>
  </si>
  <si>
    <t>30/QĐ-CCTHA 27/7/2016</t>
  </si>
  <si>
    <t>16/2016/DS  30/3/2016</t>
  </si>
  <si>
    <t>194/QĐ-CCTHA 14/4/2016</t>
  </si>
  <si>
    <t>Trả nợ  409.200.049</t>
  </si>
  <si>
    <t>31/QĐ-CCTHA   27/7/2016</t>
  </si>
  <si>
    <t>15/2016/DS   30/3/2016</t>
  </si>
  <si>
    <t>269/QĐ-CCTHA 07/6/2016</t>
  </si>
  <si>
    <t>Trả nợ 292.285.738</t>
  </si>
  <si>
    <t>32/QĐ-CCTHA   27/7/2016</t>
  </si>
  <si>
    <t>14/2016/DS  25/3/2016</t>
  </si>
  <si>
    <t>271/QĐ-CCTHA  17/6/2016</t>
  </si>
  <si>
    <t>33/QĐ-CCTHA   27/7/2016</t>
  </si>
  <si>
    <t>02/2016/DS  07/1/2016</t>
  </si>
  <si>
    <t>116/QĐ-CCTHA 20/01/2016</t>
  </si>
  <si>
    <t>Trả nợ  108.730.008</t>
  </si>
  <si>
    <t>34/QĐ-CCTHA   27/7/2016</t>
  </si>
  <si>
    <t>07/2016/DS   15/02/2016</t>
  </si>
  <si>
    <t>160/QĐ-CCTHA 04/3/2016</t>
  </si>
  <si>
    <t>Trả nợ  107.171.437</t>
  </si>
  <si>
    <t>35/QĐ-CCTHA   27/7/2016</t>
  </si>
  <si>
    <t>Số: 24/QĐ-CCTHA, Ngày 01/7/2014</t>
  </si>
  <si>
    <t>Ngày 14/01/2016</t>
  </si>
  <si>
    <t>Số: 01/ QĐ-CCTHA, Ngày 20/7/2015</t>
  </si>
  <si>
    <t>Lý Sơn</t>
  </si>
  <si>
    <t>Trần Văn Ngạc</t>
  </si>
  <si>
    <t>Tân Long Thượng, Ba Động, Ba Tơ, Quảng Ngãi</t>
  </si>
  <si>
    <t>28/2013/HSST 27/12/2013 TAND huyện Sơn Hà</t>
  </si>
  <si>
    <t>172/QĐ-CCTHA 03/9/2014</t>
  </si>
  <si>
    <t>Truy thu sung công quỹ: 5.750</t>
  </si>
  <si>
    <t>18/QĐ-CCTHADS 03/8/2015</t>
  </si>
  <si>
    <t>90/2014/HSST ngày 01/7/2014 của TAND quận 3, thành phố Hồ Chí Minh</t>
  </si>
  <si>
    <t>02/QĐ-CCTHA ngày 07/10/2015</t>
  </si>
  <si>
    <t>bồi thường cho bà Nguyễn Thị Cẩm Loan 45.000.000đ</t>
  </si>
  <si>
    <t>04/QĐ-CCTHA ngày 01/12//2015</t>
  </si>
  <si>
    <t>Nguyễn Hải</t>
  </si>
  <si>
    <t>Thôn 5, xã Đức Chánh,huyện Mộ Đức, tỉnh Quảng Ngãi</t>
  </si>
  <si>
    <t>28 /QĐ-CCTHA ngày
24/8/2015</t>
  </si>
  <si>
    <t>Nguyễn Thị Thoa</t>
  </si>
  <si>
    <t>Phải nộp 82.928.183 đồng để sung vào công quỹ nhà nước</t>
  </si>
  <si>
    <t>29/8/2016</t>
  </si>
  <si>
    <t>76/QĐ-CCTHADS   ngày 30/8/2016</t>
  </si>
  <si>
    <t>T</t>
  </si>
  <si>
    <t>L</t>
  </si>
  <si>
    <t>H</t>
  </si>
  <si>
    <t>P</t>
  </si>
  <si>
    <t>K</t>
  </si>
  <si>
    <t>Thành (phó)</t>
  </si>
  <si>
    <t>373/HSST ngày 
12/12/1998 của TAND 
Quận 11, TPHCM</t>
  </si>
  <si>
    <t>70/QĐ-THA ngày 17/6/2003</t>
  </si>
  <si>
    <t>10/QĐ-CCTHA
31/7/2015</t>
  </si>
  <si>
    <t>Nguyễn Tấn Trí</t>
  </si>
  <si>
    <t>TDP Phú Bình Tây
Thị trấn Chợ Chùa</t>
  </si>
  <si>
    <t>153/QĐ-CTHA
19/5/2011</t>
  </si>
  <si>
    <t>28/3/2016</t>
  </si>
  <si>
    <t>70/QĐ-CTHA
16/9/2019</t>
  </si>
  <si>
    <t>Phạm Trương Sơn,  Phạm Trường Khanh, Phạm Thị Mỹ Dung</t>
  </si>
  <si>
    <t>28/10/2015</t>
  </si>
  <si>
    <t>04/QĐ-CCTHA
04/11/2015</t>
  </si>
  <si>
    <t>Hồ Thanh Tân</t>
  </si>
  <si>
    <t>Án phí hình sự sơ thẩm; hình sự phúc thẩm; dân sự sơ thẩm. Tổng cộng: 6.700.000 đồng</t>
  </si>
  <si>
    <t>04/6/2015</t>
  </si>
  <si>
    <t>35/QĐ-CCTHA ngày 30/7/2015</t>
  </si>
  <si>
    <t>thôn Hiệp An, xã Phổ Phong, huyện Đức Phổ, tỉnh Quảng Ngãi</t>
  </si>
  <si>
    <t>28/HSST ngày 12/12/2002 của TAND huyện Đức Phổ</t>
  </si>
  <si>
    <t>23/THA ngày 12/12/2002</t>
  </si>
  <si>
    <t>Án phí hình sự sơ thẩm và Án phí dân sự sơ thẩm. Tổng cộng: 143.000 đồng</t>
  </si>
  <si>
    <t>36/QĐ-CCTHA ngày 30/7/2015</t>
  </si>
  <si>
    <t>xã Phổ Thạnh, huyện Đức Phổ, tỉnh Quảng Ngãi</t>
  </si>
  <si>
    <t>11/HSST ngày 16/10/1991 của TAND huyện Đồng Xuân, tỉnh Phú Yên</t>
  </si>
  <si>
    <t>04/THA ngày 20/10/1994</t>
  </si>
  <si>
    <t xml:space="preserve">239/QĐ-CCTHA ngày 08/9/2011 </t>
  </si>
  <si>
    <t>Điểm a
 Khoản 1 
điều 44a</t>
  </si>
  <si>
    <t>Điểm a 
Khoản 1
 điều 44a</t>
  </si>
  <si>
    <t>Trả nợ công dân số tiền 126.723.000đồng</t>
  </si>
  <si>
    <t>25/QĐ-CCTHADS
28/6/2016</t>
  </si>
  <si>
    <t>Tôn Thị Thu Hòa</t>
  </si>
  <si>
    <t>Thôn Minh Mỹ, xã Tịnh Bắc, huyện sơn Tịnh</t>
  </si>
  <si>
    <t>Bản án số: 08/2016/HNGĐ-ST ngày 30/3/2016</t>
  </si>
  <si>
    <t>225/QĐ-CCTHA-DS ngày 30/5/2016</t>
  </si>
  <si>
    <t>26/QĐ-CCTHADS
29/6/2016</t>
  </si>
  <si>
    <t>Bùi Trọng Chiến</t>
  </si>
  <si>
    <t>189/HSST
30/5/2013</t>
  </si>
  <si>
    <t>270/THA
09/8/2013</t>
  </si>
  <si>
    <t>55/THA
31/7/2015</t>
  </si>
  <si>
    <t>Lê Tấn Kiều</t>
  </si>
  <si>
    <t>T. Phúc Minh,
 Hành Thuận</t>
  </si>
  <si>
    <t>01/HSST
04/01/2007</t>
  </si>
  <si>
    <t>24/THA
19/11/2007</t>
  </si>
  <si>
    <t>56/THA
31/7/2015</t>
  </si>
  <si>
    <t>Nguyễn Phố</t>
  </si>
  <si>
    <t>19/HSST
06/3/2014</t>
  </si>
  <si>
    <t>187/THA
13/5/2014</t>
  </si>
  <si>
    <t>58/THA
31/7/2015</t>
  </si>
  <si>
    <t>Thượng Thị Bé</t>
  </si>
  <si>
    <t xml:space="preserve">T. Đại An Tây 2, Hành Thuận
</t>
  </si>
  <si>
    <t>168/HSST
08/5/2007</t>
  </si>
  <si>
    <t>47/THA
09/01/2008</t>
  </si>
  <si>
    <t>59/THA
31/7/2015</t>
  </si>
  <si>
    <t>21/HSST
02/4/2003</t>
  </si>
  <si>
    <t>113/THA
06/6/2008</t>
  </si>
  <si>
    <t>54/THA
31/7/2015</t>
  </si>
  <si>
    <t>Số 20/QĐ-CCTHA ngày 30/5/2016</t>
  </si>
  <si>
    <t>14/2010/QDDS-ST  01/10/2010 TANDTrà Bồng</t>
  </si>
  <si>
    <t>23/QĐ-CCTHA 15/12/2010</t>
  </si>
  <si>
    <t>Trả nợ 13.000.000đ</t>
  </si>
  <si>
    <t>24/3/2016</t>
  </si>
  <si>
    <t>01/QĐ-CCTHA 25/3/2016</t>
  </si>
  <si>
    <t>Bình Thanh Đông, Bình Sơn</t>
  </si>
  <si>
    <t>78/2009/DSPT ngày 24/11/2009 của TAND  tỉnh Quảng Ngãi</t>
  </si>
  <si>
    <t>164/QĐ-CTHA
15/3/2010</t>
  </si>
  <si>
    <t>18/02/2016</t>
  </si>
  <si>
    <t>56/QĐ-CTHA
21/8/2015</t>
  </si>
  <si>
    <t xml:space="preserve">Nguyễn Văn Tới </t>
  </si>
  <si>
    <t>05/2015/DSST ngày 14/01/2015 của TAND  huyện Bình Sơn</t>
  </si>
  <si>
    <t>Thôn An Long, xã Đức Hiệp, huyện Mộ Đức, tỉnh Quảng Ngãi</t>
  </si>
  <si>
    <t>Số 18/2015/HSST ngày 14/7/2015 của TAND huyện Mộ Đức, tỉnh Quảng Ngãi</t>
  </si>
  <si>
    <t>Số 366/QĐ-CCTHA ngày 20/8/2015</t>
  </si>
  <si>
    <t>Bồi thường cho ông Trần Quang Thái, bà Nguyễn Thị Thanh 8 chỉ vàng 9999 trị giá 25.280.000đ</t>
  </si>
  <si>
    <t>Án phí hình sự sơ thẩm và án phí dân sự sơ thẩm. Tổng cộng: 4.492.000 đồng</t>
  </si>
  <si>
    <t>30/8/2015</t>
  </si>
  <si>
    <t>59/QĐ-CCTHA ngày 30/7/2015</t>
  </si>
  <si>
    <t>123/HSST ngày 11/6/2010 của TAND quận Thủ Đức, Tp Hồ Chí Minh</t>
  </si>
  <si>
    <t>218/QĐ-CCTHA ngày 17/9/2010</t>
  </si>
  <si>
    <t>Án phí hình sự sơ thẩm và Án phí dân sự sơ thẩm. Tổng cộng: 7.913.000 đồng</t>
  </si>
  <si>
    <t>60/QĐ-CCTHA ngày 30/7/2015</t>
  </si>
  <si>
    <t>thôn Trường Sanh, xã Phổ Minh, huyện Đức Phổ, tỉnh Quảng Ngãi</t>
  </si>
  <si>
    <t>547/HSPT ngày 21/8/2002 của TAND Tối cao tại Đà Nẵng</t>
  </si>
  <si>
    <t xml:space="preserve">49/QĐ-THA ngày 14/5/2003 </t>
  </si>
  <si>
    <t>Án phí hình sự sơ thẩm; Án phí dân sự sơ thẩm; Tịch thu sung công. Tổng cộng: 1.100.000 đồng</t>
  </si>
  <si>
    <t>20/9/2015</t>
  </si>
  <si>
    <t>61/QĐ-CCTHA ngày 30/7/2015</t>
  </si>
  <si>
    <t>thôn Phước Hạ, xã Phổ Nhơn, huyện Đức Phổ, tỉnh Quảng Ngãi</t>
  </si>
  <si>
    <t>151/HSPT ngày 27/8/2012 của TAND tỉnh Quảng Ngãi</t>
  </si>
  <si>
    <t xml:space="preserve">150/QĐ-CCTHA ngày 11/01/2013 </t>
  </si>
  <si>
    <t>04/2009/DSST ngày 19/02/09 TAND thành phố Quảng Ngãi</t>
  </si>
  <si>
    <t>270/QĐ-CCTHA ngày 23/3/2009</t>
  </si>
  <si>
    <t>95/QĐ-CCTHA ngày 09/9/15</t>
  </si>
  <si>
    <t>Kiếm 18</t>
  </si>
  <si>
    <t>Lê Thị Đông</t>
  </si>
  <si>
    <t>49/QĐ-CCTHA
20/06/2016</t>
  </si>
  <si>
    <t>Võ Thành Dân</t>
  </si>
  <si>
    <t>Thôn Điền Long, xã Nghĩa Điền, huyện Tư Nghĩa</t>
  </si>
  <si>
    <t>313/2016/HS-PT
28/6/2006 của TAND Tối cao tại Đà Nẵng</t>
  </si>
  <si>
    <t>366/QĐ-CCTHADS
23/5/2016</t>
  </si>
  <si>
    <t>Bồi thường từ 02/2005 đến 5/2016 6.800.000</t>
  </si>
  <si>
    <t>20/6/2016</t>
  </si>
  <si>
    <t>841/QĐ-CCTHA
22/4/2013</t>
  </si>
  <si>
    <t>Nộp án phí:
13.230.000đ</t>
  </si>
  <si>
    <t>07/QĐ-THA
26/01/2016</t>
  </si>
  <si>
    <t>Hương 31</t>
  </si>
  <si>
    <t>140/QĐ-CCTHA ngày 02/3/2009</t>
  </si>
  <si>
    <t>CHV HÀ</t>
  </si>
  <si>
    <t>Ông Võ Cao Danh, bà Dương Thị Thy Thy</t>
  </si>
  <si>
    <t>Tổ 10, p. Nghĩa Lộ, TP. Quảng Ngãi, tỉnh Quảng Ngãi</t>
  </si>
  <si>
    <t>90/QĐ-CTHA
05/9/2015</t>
  </si>
  <si>
    <t>Nguyễn Thị 
Quỳnh Trang</t>
  </si>
  <si>
    <t>158/QĐ-CCTHA 05/5/2015</t>
  </si>
  <si>
    <t>Nguyễn Tấn Phường và bà Võ Thị Tuyết</t>
  </si>
  <si>
    <t>Tổ 13, phường Nguyễn Nghiêm, thành phố Quảng Ngãi</t>
  </si>
  <si>
    <t>30/DSST ngày 29/9/2012 của TAND TP Quảng Ngãi</t>
  </si>
  <si>
    <t>230/QĐ-CCTHA ngày 16/11/2012</t>
  </si>
  <si>
    <t>31/QĐ-CCTHA ngày 24/8/2015</t>
  </si>
  <si>
    <t>Bình 61</t>
  </si>
  <si>
    <t>Nguyễn Văn Phú và bà Đặng Thị Như Nguyệt</t>
  </si>
  <si>
    <t>Số 71/5 đường Nguyễn Bá Loan, thành phố Quảng Ngãi</t>
  </si>
  <si>
    <t>17/DSST ngày 28/9/2010 của TAND TP Quảng Ngãi</t>
  </si>
  <si>
    <t>102/QĐ-CCTHA ngày 17/11/2010</t>
  </si>
  <si>
    <t>Án phí DSST là 1.450.000 đồng</t>
  </si>
  <si>
    <t>32/QĐ-CCTHA ngày 24/8/2015</t>
  </si>
  <si>
    <t>Nguyễn Thị Thúy Đoan</t>
  </si>
  <si>
    <t>88/QĐ-CTHA
01/4/2015</t>
  </si>
  <si>
    <t>49/QĐ-CTHA
13/8/2015</t>
  </si>
  <si>
    <t>Công ty Bê tông ly tâm Dung Quất</t>
  </si>
  <si>
    <t>xã Bình Thuận, huyện Bình Sơn, Quảng Ngãi</t>
  </si>
  <si>
    <t>Án phí và sung công quỹ nhà nước
1.441.750</t>
  </si>
  <si>
    <t>58/QĐ-CCTHA
30/7/2015</t>
  </si>
  <si>
    <t>Năng Xã, Nghĩa Hiệp, Tư Nghĩa</t>
  </si>
  <si>
    <t>36/HSPT
 ngày 01/7/2004 
của TAND tỉnh Quảng 
Ngãi</t>
  </si>
  <si>
    <t>124/QĐ-THA
ngày 16/9/2004</t>
  </si>
  <si>
    <t>08/QĐ-CCTHA
31/7/2015</t>
  </si>
  <si>
    <t>Nguyễn Tấn Thế</t>
  </si>
  <si>
    <t>25/2007/QĐST
-HSNĐ ngày 
13/7/2007
của TAND huyện
Nghĩa Hành</t>
  </si>
  <si>
    <t>254/QĐ-
THA ngày 
13/7/2007</t>
  </si>
  <si>
    <t>07/QĐ-CCTHA
31/7/2015</t>
  </si>
  <si>
    <t>Phú Vinh Đông
Thị trấn Chợ Chùa</t>
  </si>
  <si>
    <t>39/2013
QĐST-DS
ngày 23/12/2013
của TAND 
Nghĩa Hành</t>
  </si>
  <si>
    <t>97/THA ngày
 06/01/14</t>
  </si>
  <si>
    <t>06/QĐ-CCTHA
31/7/2015</t>
  </si>
  <si>
    <t>Nguyễn Thị Cúc</t>
  </si>
  <si>
    <t>Phú Vinh Tây
Thị trấn Chợ Chùa</t>
  </si>
  <si>
    <t>25/2013/DSST
ngày 20/8/2013
của TAND
Nghĩa Hành</t>
  </si>
  <si>
    <t>05/THA 
ngày 
03/10/2013</t>
  </si>
  <si>
    <t>Xã Bình Khương, Bình Sơn, Q.Ngãi</t>
  </si>
  <si>
    <t>01/2011/QĐST-DS ngày 06/01/2011 của TAND huyện Bình Sơn, tỉnh Quảng Ngãi</t>
  </si>
  <si>
    <t>97/QĐ-THA ngày 24/01/2011</t>
  </si>
  <si>
    <t>13/01/2016</t>
  </si>
  <si>
    <t>28/QĐ-CCTHA ngày 27/7/2015</t>
  </si>
  <si>
    <t>Bình Sơn</t>
  </si>
  <si>
    <t>Công ty TNHH Thanh Tân</t>
  </si>
  <si>
    <t>Phân khu công nghiệp Sài Gòn - Dung Quất, xã Bình Thuận, huyện Bình Sơn, tỉnh Quảng Ngãi</t>
  </si>
  <si>
    <t>Thôn Tân Thành, xã Hành Nhân, Nghĩa Hành, Quảng Ngãi</t>
  </si>
  <si>
    <t>100/2011/HSST  ngày 04/5/2011 của TAND Quận Tân Phú, TPHCM</t>
  </si>
  <si>
    <t>62/QĐ-THA ngày 25/11/2011</t>
  </si>
  <si>
    <t>05/QĐ-CCTHA ngày 31/7/2015</t>
  </si>
  <si>
    <t>Nguyễn Ngọc Huy
Nguyễn Hồng Dương</t>
  </si>
  <si>
    <t>33/QĐ-CTHA
30/7/2015</t>
  </si>
  <si>
    <t>Nguyễn Tấn Hải,                  Võ Ngọc Phi</t>
  </si>
  <si>
    <t>Thôn An Hội Nam 2, xã Nghĩa Kỳ, huyện Tư Nghĩa</t>
  </si>
  <si>
    <t>42/QĐ-THA
25/8/2015</t>
  </si>
  <si>
    <t>Hương 33</t>
  </si>
  <si>
    <t>Nguyễn Công Đào,
Đặng Thị Mỹ Lệ</t>
  </si>
  <si>
    <t>Nghĩa Hà, Thành
 phố Quảng Ngãi</t>
  </si>
  <si>
    <t>07/2013/DSST
16/4/2013
TAND huyện Tư Nghĩa</t>
  </si>
  <si>
    <t>Phan Văn Chí</t>
  </si>
  <si>
    <t>Bình Mỹ</t>
  </si>
  <si>
    <t>150/HSPT
08.5.2015
TAND Tối cao Đà Nẵng</t>
  </si>
  <si>
    <t>98/QĐ-CCTHA 11/02/2015</t>
  </si>
  <si>
    <t>23/QĐ-CCTHA 31/7/2015</t>
  </si>
  <si>
    <t>08/2015/QĐSTDS 05/02/2015 TAND huyện Nghĩa Hành</t>
  </si>
  <si>
    <t>96/QĐ-CCTHA 11/02/2015</t>
  </si>
  <si>
    <t>27/QĐ-CCTHA 31/7/2015</t>
  </si>
  <si>
    <t>Trần Đức Hiển</t>
  </si>
  <si>
    <t>19/2014/QĐST-HNGĐ 26/5/2014 của TAND huyện Nghĩa Hành</t>
  </si>
  <si>
    <t>05/QĐ-CCTHA 05/10/2015</t>
  </si>
  <si>
    <t>53/QĐ-CCTHA ngày 27/8/2015</t>
  </si>
  <si>
    <t>Bình 74</t>
  </si>
  <si>
    <t>Lê Sỹ Sơn</t>
  </si>
  <si>
    <t>Số 29 Lê Ngung, phường Trần Hưng Đạo, thành phố Quảng ngãi</t>
  </si>
  <si>
    <t>21/QĐ-THA ngày 03/10/2012</t>
  </si>
  <si>
    <t>47/QĐ-CTHA
10/8/2015</t>
  </si>
  <si>
    <t>Xã Bình Thanh Tây, Bình Sơn, Q.Ngãi</t>
  </si>
  <si>
    <t>Ngày 12/9/2015</t>
  </si>
  <si>
    <t>Bình 38</t>
  </si>
  <si>
    <t>Nguyễn Thanh Liêm</t>
  </si>
  <si>
    <t xml:space="preserve"> Tổ 15, p Trần Hưng Đạo, TPQN</t>
  </si>
  <si>
    <t>580/HSPT, ngày 15/11/1994 của TAND TC Tại Đà Nẵng</t>
  </si>
  <si>
    <t>111/QĐTHA, ngày 08/11/2006</t>
  </si>
  <si>
    <t>44/QĐ-CCTHA ngày 28/7/2015</t>
  </si>
  <si>
    <t>Bình 39</t>
  </si>
  <si>
    <t>Bình 40</t>
  </si>
  <si>
    <t>Trần Như Dũng, Phạm Thị Kim Vân</t>
  </si>
  <si>
    <t>Số 781 Quang Trung, TPQN</t>
  </si>
  <si>
    <t>36/QĐST-DS, ngày 08/6/2012 của TAND TP Quảng Ngãi</t>
  </si>
  <si>
    <t>15/QĐ-CCTHA ngày 10/10/2013</t>
  </si>
  <si>
    <t>Án phí DSST là 13.000.000 đồng</t>
  </si>
  <si>
    <t>Ngày 27/7/2015</t>
  </si>
  <si>
    <t>Bình 41</t>
  </si>
  <si>
    <t>34/QĐST-DS, ngày 30/8/2013 của TAND TP Quảng Ngãi</t>
  </si>
  <si>
    <t>658/QĐ-CCTHA ngày 21/06/2012</t>
  </si>
  <si>
    <t>Bình 42</t>
  </si>
  <si>
    <t>Công ty TNHH 1TV Hào Hùng</t>
  </si>
  <si>
    <t>Hẻm 166 đường  Hai Bà Trưng, thành phố Quảng Ngãi</t>
  </si>
  <si>
    <t>05/KDTM-ST, ngày 27/9/2012 của TAND TP Quảng Ngãi</t>
  </si>
  <si>
    <t>236/QĐ-CCTHA ngày 16/11/2012</t>
  </si>
  <si>
    <t>Ngày 22/7/2015</t>
  </si>
  <si>
    <t>05/QĐ-CCTHA ngày 04/8/2015</t>
  </si>
  <si>
    <t>Bình 43</t>
  </si>
  <si>
    <t>14/DS-ST, ngày 12/7/2012 của TAND TP Quảng Ngãi</t>
  </si>
  <si>
    <t>820/QĐ-CCTHA ngày 31/08/2012</t>
  </si>
  <si>
    <t>Án phí DSST là 22.350.000 đồng</t>
  </si>
  <si>
    <t>06/QĐ-CCTHA ngày 04/8/2015</t>
  </si>
  <si>
    <t>Bình 44</t>
  </si>
  <si>
    <t>08/DS-ST, ngày 08/5/2014 của TAND TP Quảng Ngãi</t>
  </si>
  <si>
    <t>1043/QĐ-CCTHA ngày 20/06/2014</t>
  </si>
  <si>
    <t>07/QĐ-CCTHA ngày 04/8/2015</t>
  </si>
  <si>
    <t>133/2011/
HSPT
26/10/2011
của TAND tỉnh Bà Rịa - Vũng Tàu</t>
  </si>
  <si>
    <t xml:space="preserve">118/QĐ-THA
14/02/2012
</t>
  </si>
  <si>
    <t xml:space="preserve">76/QĐ-THA
31/7/2015
</t>
  </si>
  <si>
    <t xml:space="preserve">Phạm Thị Bẩm
</t>
  </si>
  <si>
    <t>31/2012/DSST
22/10/2012
của TAND
Nghĩa Hành</t>
  </si>
  <si>
    <t xml:space="preserve">56/QĐ-THA
04/12/2012
</t>
  </si>
  <si>
    <t xml:space="preserve">21/07/2015
</t>
  </si>
  <si>
    <t xml:space="preserve">64/QĐ-THA
31/7/2015
</t>
  </si>
  <si>
    <t xml:space="preserve">Lê Văn Tàu
</t>
  </si>
  <si>
    <t>189/2012/HSPT
27/11/2012
của TAND
Tỉnh Thừa Thiên Huế</t>
  </si>
  <si>
    <t xml:space="preserve">48/QĐ-THA
30/10/2013
</t>
  </si>
  <si>
    <t xml:space="preserve">72/QĐ-THA
31/7/2015
</t>
  </si>
  <si>
    <t xml:space="preserve">Lê Văn Hoàng
</t>
  </si>
  <si>
    <t>13/2014/HSST
07/4/2014
của TAND
quận Cẩm Lệ, thành phố Đà Nẵng</t>
  </si>
  <si>
    <t xml:space="preserve">226/QĐ-THA
24/6/2014
</t>
  </si>
  <si>
    <t xml:space="preserve">65/QĐ-THA
31/7/2015
</t>
  </si>
  <si>
    <t xml:space="preserve">Phạm Tấn Lâm
</t>
  </si>
  <si>
    <t xml:space="preserve">Hành Dũng 
</t>
  </si>
  <si>
    <t>07/2014/HSPT
14/11/2014
của TAND
tỉnh Quảng Ngãi</t>
  </si>
  <si>
    <t xml:space="preserve">54/QĐ-THA
24/11/2014
</t>
  </si>
  <si>
    <t xml:space="preserve">18/09/2015
</t>
  </si>
  <si>
    <t xml:space="preserve">83/QĐ-THA
18/9/2015
</t>
  </si>
  <si>
    <t>26/QĐST-KDTM ngày 30/09/2013 của TAND TP Quảng Ngãi</t>
  </si>
  <si>
    <t>72/QĐ-CCTHA ngày 18/10/2013</t>
  </si>
  <si>
    <t>Án phí KDTM là 8.250.000 đồng</t>
  </si>
  <si>
    <t>49/QĐ-CCTHA ngày 27/8/2015</t>
  </si>
  <si>
    <t>Bình 70</t>
  </si>
  <si>
    <t>Hộ Kinh doanh cá thể Cửa hàng vật liệu xây dựng Trâm, do bà Nguyễn Thị Trâm chủ hộ</t>
  </si>
  <si>
    <t>Tổ 09, phường Lê Hồng Phong, Tp Quảng Ngãi</t>
  </si>
  <si>
    <t>88/QĐ-CCTHA ngày 08/9/2015</t>
  </si>
  <si>
    <t>Bình 79</t>
  </si>
  <si>
    <t>Bùi Thị Như Ý</t>
  </si>
  <si>
    <t>Số 39 Phan Đình Phùng, tổ 11, phường Trần Hưng Đạo, TPQN</t>
  </si>
  <si>
    <t>22/DSST ngày 31/7/2008 của TAND TP Quảng Ngãi</t>
  </si>
  <si>
    <t>14/2010/QDST-KDTM
15/6/2010
TAND tỉnh Quảng Ngãi</t>
  </si>
  <si>
    <t>01/2010/QĐST-KDTM ngày 24/9/2010 của TAND huyện Bình Sơn</t>
  </si>
  <si>
    <t>12/QĐ-CTHA
14/10/2010</t>
  </si>
  <si>
    <t>38/QĐ-CTHA
04/8/2015</t>
  </si>
  <si>
    <t>Số 412 Hai Bà Trưng, tổ 22, phường Trần Phú, TPQN</t>
  </si>
  <si>
    <t>28/KDTM-ST ngày 11/10/2012 của TAND TP Quảng Ngãi</t>
  </si>
  <si>
    <t>150/QĐ-CCTHA ngày 29/10/2012</t>
  </si>
  <si>
    <t>Án phí KDTMST là 41.958.000 đồng</t>
  </si>
  <si>
    <t>90/QĐ-CCTHA ngày 09/9/2015</t>
  </si>
  <si>
    <t>Bình 81</t>
  </si>
  <si>
    <t>Trần Thị Lâm</t>
  </si>
  <si>
    <t xml:space="preserve"> tổ 11, phường Nguyễn Nghiêm, TPQN</t>
  </si>
  <si>
    <t>54/QĐST-DS ngày 06/11/2014 của TAND TP Quảng Ngãi</t>
  </si>
  <si>
    <t>75/QĐ-CCTHA ngày 17/10/2014</t>
  </si>
  <si>
    <t>Án phí DSST là 2.325.000 đồng</t>
  </si>
  <si>
    <t>Ngày 22/9/2015</t>
  </si>
  <si>
    <t>125/QĐ-CCTHA ngày 23/9/2015</t>
  </si>
  <si>
    <t>Bình 82</t>
  </si>
  <si>
    <t>128/QĐ-CCTHA ngày 24/10/2014</t>
  </si>
  <si>
    <t>Trả cho bà Trương Thị Mai là 93.000.000 đồng</t>
  </si>
  <si>
    <t>124/QĐ-CCTHA ngày 23/9/2015</t>
  </si>
  <si>
    <t>Bình 83</t>
  </si>
  <si>
    <t>Lê Thị Nhành</t>
  </si>
  <si>
    <t>77/HSST ngày 10/9/2013 của TAND TP Quảng Ngãi</t>
  </si>
  <si>
    <t>175/QĐ-CCTHA ngày 30/10/2013</t>
  </si>
  <si>
    <t>Án phí + Phạt + SQNN là 30.946.000 đồng</t>
  </si>
  <si>
    <t>123/QĐ-CCTHA ngày 23/9/2015</t>
  </si>
  <si>
    <t>Bình 84</t>
  </si>
  <si>
    <t>Trương Thị Bé Hà</t>
  </si>
  <si>
    <t>Tịnh Long,
Thành phố Quảng Ngãi</t>
  </si>
  <si>
    <t>124/2009/HSPT
 17/7/2009
của TAND tỉnh Quảng Ngãi</t>
  </si>
  <si>
    <t>53/QĐ-CCTHA
ngày 18/11/2013</t>
  </si>
  <si>
    <t>Sung công:
1.626.640đ</t>
  </si>
  <si>
    <t>66/QĐ-CCTHA
31/8/2015</t>
  </si>
  <si>
    <t>Hương 1</t>
  </si>
  <si>
    <t>Lê Đức Hoành</t>
  </si>
  <si>
    <t>Nghĩa Dũng, Thành phố Quảng Ngãi</t>
  </si>
  <si>
    <t>188/2009/HSST
30/11/2009
TAND TP HCM</t>
  </si>
  <si>
    <t>87/QĐ-THA
17/11/2010</t>
  </si>
  <si>
    <t>Nhân 17</t>
  </si>
  <si>
    <t>thôn Nho Lâm, xã Phổ Hòa, huyện Đức Phổ, tỉnh Quảng Ngãi</t>
  </si>
  <si>
    <t>166/HSST ngày 22/12/2009 của TAND huyện Hóc Môn, Tp Hồ Chí Minh</t>
  </si>
  <si>
    <t>137/QĐ-CCTHA ngày 30/3/2010</t>
  </si>
  <si>
    <t>Nộp án phí hình sự sơ thẩm 200.000 đồng và nộp phạt 5.000.000 đồng</t>
  </si>
  <si>
    <t>21/5/2015</t>
  </si>
  <si>
    <t>230/QĐ-CCTHA ngày 21/5/2015</t>
  </si>
  <si>
    <t>Bồi thường cho bà Thái Thị Bích Ngọc 60.832.000 đồng</t>
  </si>
  <si>
    <t>80/QĐ-CCTHA ngày 17/8/2015</t>
  </si>
  <si>
    <t>thôn Vĩnh Bình, xã Phổ Ninh, huyện Đức Phổ, tỉnh Quảng Ngãi</t>
  </si>
  <si>
    <t>09/DSST ngày 10/9/2012 của TAND huyện Đức Phổ</t>
  </si>
  <si>
    <t>53/QĐ-CCTHA ngày 24/10/2012</t>
  </si>
  <si>
    <t>Án phí dân sự sơ thẩm 5.950.000 đồng</t>
  </si>
  <si>
    <t>16/QĐ-CCTHA ngày 30/7/2015</t>
  </si>
  <si>
    <t>thôn Hội An 2, xã Phổ An, huyện Đức Phổ, tỉnh Quảng Ngãi</t>
  </si>
  <si>
    <t>49/HSST ngày 07/12/2011 của TAND huyện Đức Phổ</t>
  </si>
  <si>
    <t>117/THA ngày 14/02/2012</t>
  </si>
  <si>
    <t>21/2009/HSST
05/5/2009
TAND huyện Sơn Tịnh</t>
  </si>
  <si>
    <t>647/QĐ-CCTHA
29/4/2014</t>
  </si>
  <si>
    <t>Sung công:
51.709.540đ</t>
  </si>
  <si>
    <t>34/QĐ-CTHA
23/10/2015</t>
  </si>
  <si>
    <t xml:space="preserve">phạt
49.215.000đ
</t>
  </si>
  <si>
    <t>51/QĐ-CCTHA
23/8/2016</t>
  </si>
  <si>
    <t>Phạm Thị Phương Anh</t>
  </si>
  <si>
    <t>37/QĐ-CTHA
23/10/2015</t>
  </si>
  <si>
    <t xml:space="preserve">phạt
21.240.000đ
</t>
  </si>
  <si>
    <t>52/QĐ-CCTHA
23/8/2016</t>
  </si>
  <si>
    <t>Nguyễn Thị Hiếu</t>
  </si>
  <si>
    <t>33/QĐ-CTHA
23/10/2016</t>
  </si>
  <si>
    <t xml:space="preserve">phạt
51.682.000đ
</t>
  </si>
  <si>
    <t>53/QĐ-CCTHA
23/8/2016</t>
  </si>
  <si>
    <t>Đỗ Thị Hồng Nhung</t>
  </si>
  <si>
    <t>35/QĐ-CTHA
23/10/2016</t>
  </si>
  <si>
    <t xml:space="preserve">phạt
27.966.000đ
</t>
  </si>
  <si>
    <t>54/QĐ-CCTHA
23/8/2016</t>
  </si>
  <si>
    <t>Lê Thị Lệ</t>
  </si>
  <si>
    <t>xã Bình Hải
huyện Bình Sơn</t>
  </si>
  <si>
    <t xml:space="preserve">105/HSST 
ngày 19/4/2016 của TAND huyện Bình Sơn
</t>
  </si>
  <si>
    <t>215/QĐ-CTHA
25/5/2016</t>
  </si>
  <si>
    <t xml:space="preserve">án phí
200.000đ
</t>
  </si>
  <si>
    <t>55/QĐ-CCTHA
23/8/2016</t>
  </si>
  <si>
    <t>xã Bình Thới
huyện Bình Sơn</t>
  </si>
  <si>
    <t xml:space="preserve">29/HSST 
ngày 22/7/2016 của TAND huyện Bình Sơn
</t>
  </si>
  <si>
    <t>145/QĐ-CTHA
11/8/2016</t>
  </si>
  <si>
    <t xml:space="preserve">án phí
1.200.000đ
</t>
  </si>
  <si>
    <t>56/QĐ-CCTHA
29/8/2016</t>
  </si>
  <si>
    <t>83/HNGĐ ngày 20/9/2013 của TAND  huyện Bình Sơn</t>
  </si>
  <si>
    <t>10/QĐ-CTHA
10/10/2014</t>
  </si>
  <si>
    <t>59/QĐ-CTHA
24/8/2015</t>
  </si>
  <si>
    <t>Nguyễn Long, Phạm Thị Liên</t>
  </si>
  <si>
    <t>04/KDTM ngày 15/7/2014 của TAND  huyện Bình Sơn</t>
  </si>
  <si>
    <t>03/QĐ-CTHA
24/10/2014</t>
  </si>
  <si>
    <t>23/02/2016</t>
  </si>
  <si>
    <t>60/QĐ-CTHA
25/8/2015</t>
  </si>
  <si>
    <t>Hồ Kim Ngân</t>
  </si>
  <si>
    <t>TT Châu Ổ, Bình Sơn</t>
  </si>
  <si>
    <t>314/HSST ngày 25/11/20131của TAND  TPHCM</t>
  </si>
  <si>
    <t>65/QĐ-CTHA
10/4/2012</t>
  </si>
  <si>
    <t>61/QĐ-CTHA
25/8/2015</t>
  </si>
  <si>
    <t>Trương Việt Hà</t>
  </si>
  <si>
    <t>620/HSST ngày 24,27/12/2010 của TAND  Quận Đống Đa</t>
  </si>
  <si>
    <t>68/QĐ-CTHA
18/4/2012</t>
  </si>
  <si>
    <t>62/QĐ-CTHA
25/8/2015</t>
  </si>
  <si>
    <t>Nguyễn Chí Tuyến</t>
  </si>
  <si>
    <t>Bình Hiệp, Bình Sơn</t>
  </si>
  <si>
    <t>21/HNG Đngày 29/5/2014 của TAND  huyện Bình Sơn</t>
  </si>
  <si>
    <t>78/QĐ-CTHA
04/02/2015</t>
  </si>
  <si>
    <t>63/QĐ-CTHA
27/8/2015</t>
  </si>
  <si>
    <t>Phạm Tài thơm</t>
  </si>
  <si>
    <t>Bình Long, Bình Sơn</t>
  </si>
  <si>
    <t>08/HNG Đngày 08/12/2010 của TAND  huyện Bình Sơn</t>
  </si>
  <si>
    <t>45/QĐ-CTHA
5/11/2011</t>
  </si>
  <si>
    <t>Giao con</t>
  </si>
  <si>
    <t xml:space="preserve"> Theo điểm c, khoản 1, điều 44a </t>
  </si>
  <si>
    <t>64/QĐ-CTHA
03/9/2015</t>
  </si>
  <si>
    <t>Nguyễn Văn Hòa</t>
  </si>
  <si>
    <t>Bình Chánh, Bình Sơn</t>
  </si>
  <si>
    <t>25/HNG Đngày 01/7/2011 của TAND  huyện Bình Sơn</t>
  </si>
  <si>
    <t>11/QĐ-CTHA
10/10/2014</t>
  </si>
  <si>
    <t>65/QĐ-CTHA
03/9/2015</t>
  </si>
  <si>
    <t>Nguyễn Ái Vương</t>
  </si>
  <si>
    <t>Bình Dương, Bình Sơn</t>
  </si>
  <si>
    <t>05/KDTM-ST ngày 26/4/2008 của TAND TP Quảng Ngãi</t>
  </si>
  <si>
    <t>31/QĐ-CCTHA ngày 06/6/2016</t>
  </si>
  <si>
    <t>Bình 90</t>
  </si>
  <si>
    <t>Ông Võ Khải và bà Lê Thị Nga</t>
  </si>
  <si>
    <t xml:space="preserve"> tổ 16, phường Nghĩa Chánh, TPQN</t>
  </si>
  <si>
    <t xml:space="preserve">61/2016/QĐST-DS ngày 06/09/2012 TAND TP Quảng Ngãi </t>
  </si>
  <si>
    <t>335/QĐ-CCTHA ngày 11/12/2012</t>
  </si>
  <si>
    <t>29/QĐ-CCTHA ngày 31/5/2016</t>
  </si>
  <si>
    <t>Ngày 31/5/2016</t>
  </si>
  <si>
    <t>Bình 91</t>
  </si>
  <si>
    <t>Ông Lê Hoàng Trường</t>
  </si>
  <si>
    <t xml:space="preserve"> tổ 12, phường Nguyễn Nghiêm, TPQN</t>
  </si>
  <si>
    <t>87/2012/HSST ngày 04/12/2012 TAND TP Quảng Ngãi và BA số 74/HSPT ngày 27/02/2013 TAND tỉnh Quảng Ngãi</t>
  </si>
  <si>
    <t>92/QĐ-CCTHA ngày 12/10/2015</t>
  </si>
  <si>
    <t>Nộp án phí HSST 200.000đ, án phí HSPT 200.000đ và SQNN là 13.450.000đ</t>
  </si>
  <si>
    <t>28/QĐ-CCTHA ngày 31/5/2016</t>
  </si>
  <si>
    <t>Ngày 30/5/2016</t>
  </si>
  <si>
    <t>Bình 92</t>
  </si>
  <si>
    <t>Ông Lê Hoàng Kỳ (kỳ Nhông)</t>
  </si>
  <si>
    <t>BA số 09/HSST ngày 20/01/2016 TAND thành phố Quảng Ngãi</t>
  </si>
  <si>
    <t>996/QĐ-CCTHA ngày 15/03/2016</t>
  </si>
  <si>
    <t>Nộp án phí HSST 200.000đ và SQNN là 3.000.000đ</t>
  </si>
  <si>
    <t>27/QĐ-CCTHA ngày 31/5/2016</t>
  </si>
  <si>
    <t>Bình 93</t>
  </si>
  <si>
    <t>Bình 94</t>
  </si>
  <si>
    <t>Ông Bùi Phú Thiệt</t>
  </si>
  <si>
    <t xml:space="preserve"> Số 38/2 Nguyễn Bá Loan, phường Trần Hưng Đạo, TPQN</t>
  </si>
  <si>
    <t>QĐ số 22/QĐST-DS ngày 23/05/2013 TAND thành phố Quảng Ngãi</t>
  </si>
  <si>
    <t>1008/QĐ-CCTHA ngày 04/6/2013</t>
  </si>
  <si>
    <t>Phải trả cho bà Nguyễn Thị Thanh Hường số tiền 1.000.000.000 đồng</t>
  </si>
  <si>
    <t>54/QĐ-CCTHA ngày 23/6/2016</t>
  </si>
  <si>
    <t>Ngày 17/6/2016</t>
  </si>
  <si>
    <t>Bình 95</t>
  </si>
  <si>
    <t>Công ty TNHH Hưng Phát</t>
  </si>
  <si>
    <t xml:space="preserve"> Số 36/2 Nguyễn Bá Loan, phường Trần Hưng Đạo, TPQN</t>
  </si>
  <si>
    <t>QĐ số 03/QĐST-DS ngày 20/12/2012 TAND huyện Tư Nghĩa, t Quảng Ngãi</t>
  </si>
  <si>
    <t>63/QĐ-CCTHA ngày 14/10/2013</t>
  </si>
  <si>
    <t>Phải trả cho bà Bùi Thị Thu số tiền 400.000.000 đồng</t>
  </si>
  <si>
    <t>55/QĐ-CCTHA ngày 23/6/2016</t>
  </si>
  <si>
    <t>Ngày 22/6/2016</t>
  </si>
  <si>
    <t>Bình 96</t>
  </si>
  <si>
    <t>218/QĐ-CCTHA ngày 24/11/2013</t>
  </si>
  <si>
    <t>Phải trả cho bà Bùi Thị Thu số tiền 570.000.000 đồng</t>
  </si>
  <si>
    <t>56/QĐ-CCTHA ngày 23/6/2016</t>
  </si>
  <si>
    <t>BA số 50/DSST ngày 20/6/2013 TAND huyện Dầu Tiếng, tỉnh Bình Dương</t>
  </si>
  <si>
    <t>85/QĐ-CCTHA ngày 18/10/2013</t>
  </si>
  <si>
    <t>Phải nộp án phí DSST là 65.440.818 đồng</t>
  </si>
  <si>
    <t>57/QĐ-CCTHA ngày 23/6/2016</t>
  </si>
  <si>
    <t>Nghĩa Phú, Tp
 Quảng Ngãi</t>
  </si>
  <si>
    <t>14/DSST ngày 21/6/2013 của TAND huyện Đức Phổ</t>
  </si>
  <si>
    <t>460/QĐ-CCTHA ngày 12/8/2013</t>
  </si>
  <si>
    <t>Án phí dân sự sơ thẩm 122.230.000 đồng</t>
  </si>
  <si>
    <t>Phải trả nợ:
65.241.669đ</t>
  </si>
  <si>
    <t>44/QĐ-CCTHADS
22-6-2016</t>
  </si>
  <si>
    <t>Hương 38</t>
  </si>
  <si>
    <t xml:space="preserve"> Nguyễn Thị Hảo</t>
  </si>
  <si>
    <t>Bình 62</t>
  </si>
  <si>
    <t>Hoàng Quốc Anh và bà Nguyễn Thị Bích Nguyệt</t>
  </si>
  <si>
    <t>Mai Thanh Hùng</t>
  </si>
  <si>
    <t>Xóm 2,Thôn Hòa Bình, xã Nghĩa Hòa, Tư Nghĩa</t>
  </si>
  <si>
    <t>49/2015/QĐST-HNGĐ 11/8/2015
củaTAND huyện Tư Nghĩa</t>
  </si>
  <si>
    <t>379/QĐ-CCTHA
07/9/2015</t>
  </si>
  <si>
    <t>148/QĐ-CCTHA 
14/4/2015</t>
  </si>
  <si>
    <t>Án phí 200
Phạt 3.000</t>
  </si>
  <si>
    <t>14/QĐ-CCTHA
01/7/2016</t>
  </si>
  <si>
    <t>310/QĐ-CCTHA 06/7/2015</t>
  </si>
  <si>
    <t>Cấp dưỡng nuôi cháu Phạm Duy Khang
11.500.000</t>
  </si>
  <si>
    <t>67/QĐ-CCTHA
30/7/2015</t>
  </si>
  <si>
    <t>Phạm Ngọc Sang</t>
  </si>
  <si>
    <t>16/8/2016</t>
  </si>
  <si>
    <t xml:space="preserve">24/2011/HSST ngày 27/6/2011       TAND huyện Đức Phổ </t>
  </si>
  <si>
    <t>143/QĐ-CCTHA ngày 16/2/2012</t>
  </si>
  <si>
    <t>Phải nộp 31.594.661 đồng tiền án phí dân sự</t>
  </si>
  <si>
    <t>69/QĐ-CCTHADS   ngày 17/8/2016</t>
  </si>
  <si>
    <t>10/2016/DS-ST ngày 17/6/2016      TAND huyện Đức Phổ</t>
  </si>
  <si>
    <t>472/QĐ-CCTHADS ngày 02/8/2016</t>
  </si>
  <si>
    <t>Phải trả cho bà Nguyễn Thị Triều 106.000.000 đồng</t>
  </si>
  <si>
    <t>70/QĐ-CCTHADS   ngày 18/8/2016</t>
  </si>
  <si>
    <t>71/QĐ-CCTHADS   ngày 18/8/2016</t>
  </si>
  <si>
    <t>420/QĐ-CCTHADS ngày 19/7/2016</t>
  </si>
  <si>
    <t>Phải trả cho bà Nguyễn Thị Đời 25.000.000 đồng</t>
  </si>
  <si>
    <t>72/QĐ-CCTHADS   ngày 18/8/2016</t>
  </si>
  <si>
    <t>449/QĐ-CCTHADS ngày 26/7/2016</t>
  </si>
  <si>
    <t>Phải nộp 5.300.000 đồng án phí dân sự sơ thẩm</t>
  </si>
  <si>
    <t>05/2010/DSST ngày 27/6/2012 của TAND huyện Bình Sơn, Bản án số: 41/2012/DSPT ngày 28/9/2012 của TAND tỉnh Quảng Ngãi</t>
  </si>
  <si>
    <t>27/QĐ-THA ngày 01/11/2012</t>
  </si>
  <si>
    <t>48/QĐ-CTHA
10/8/2015</t>
  </si>
  <si>
    <t>Nguyễn Thị Một</t>
  </si>
  <si>
    <t>xã Bình Trị, huyện Bình Sơn, Quảng Ngãi</t>
  </si>
  <si>
    <t xml:space="preserve">62/2012/HSST ngày 21/6/2012 của TAND huyện Bình Sơn
</t>
  </si>
  <si>
    <t>ông Hàocấp dưỡng nuôi con mỗi tháng 1.000.000đ. Thời gian từ tháng 01/2015 đến khi cháu Khoa sinh ngày 14/10/2009 đến 18 tuôi: 12.000.000đ</t>
  </si>
  <si>
    <t>28/12/2015</t>
  </si>
  <si>
    <t>06/QĐ-CCTHA ngày 28/12//2015</t>
  </si>
  <si>
    <t>Đ/c Hùng</t>
  </si>
  <si>
    <t>09/2013/QĐST-DS  ngày 03/9/2013 của TAND huyện Mộ Đức, tỉnh Quảng Ngãi</t>
  </si>
  <si>
    <t>327/QĐ-CCTHA ngày 16/9/2013</t>
  </si>
  <si>
    <t>nộp án phí dân sự sơ thẩm 1.250.000</t>
  </si>
  <si>
    <t>29/12/2015</t>
  </si>
  <si>
    <t>07/QĐ-CCTHA ngày 29/12//2015</t>
  </si>
  <si>
    <t>Đoàn Thị Kim Loan</t>
  </si>
  <si>
    <t>Trương Thế Hữu, Trần Thị Thu Ba</t>
  </si>
  <si>
    <t>60/2015/DSST
09/12/2015
TAND Tp Quảng Ngãi</t>
  </si>
  <si>
    <t>Công ty TNHH Cơ khí xây dựng thương mại Minh Trung</t>
  </si>
  <si>
    <t xml:space="preserve">Thôn Vĩnh Trà, Bình Thạnh, Bình Sơn </t>
  </si>
  <si>
    <t>04/2013/KDTM ngày 08/7/2013 của TAND huyện Bình Sơn</t>
  </si>
  <si>
    <t>04/QĐ-CTHA
05/11/2013</t>
  </si>
  <si>
    <t>51/QĐ-CTHA
13/8/2015</t>
  </si>
  <si>
    <t>Nguyễn Văn Giỏi</t>
  </si>
  <si>
    <t>Bình hải, Bình Sơn</t>
  </si>
  <si>
    <t>02/2012/DSST ngày 03/8/2012 của TAND huyện Bình Sơn</t>
  </si>
  <si>
    <t>169/QĐ-CTHA
10/5/2012</t>
  </si>
  <si>
    <t>52/QĐ-CTHA
14/8/2015</t>
  </si>
  <si>
    <t>Võ Văn Phượng</t>
  </si>
  <si>
    <t>Bình Minh, Bình Sơn</t>
  </si>
  <si>
    <t>20/2013/HNGĐ ngày 25/12/2013 của TAND huyện Bình Sơn</t>
  </si>
  <si>
    <t>35/QĐ-CTHA
26/12/2013</t>
  </si>
  <si>
    <t>Kiếm 78</t>
  </si>
  <si>
    <t>Nguyễn Hữu Lộc
Lâm Thị Chi</t>
  </si>
  <si>
    <t>24/QĐ-CCTHA
07/6/2016</t>
  </si>
  <si>
    <t>03/QĐ-CTHA
09/10/2015</t>
  </si>
  <si>
    <t>án phí
4.632.057đ</t>
  </si>
  <si>
    <t>25/QĐ-CCTHA
07/6/2016</t>
  </si>
  <si>
    <t>Bùi Hồng Vương</t>
  </si>
  <si>
    <t>xã Bình Hải,
huyện Bình Sơn</t>
  </si>
  <si>
    <t>Hương 37</t>
  </si>
  <si>
    <t>26/2015/QĐST-DS
24/6/2015
TAND Tp Quảng Ngãi</t>
  </si>
  <si>
    <t>trả nợ: 26.000.000,đ</t>
  </si>
  <si>
    <t>12/QĐ-CCTHA
27/01/2016</t>
  </si>
  <si>
    <t>33/QĐ-CCTHA-HS ngày 12/01/2016</t>
  </si>
  <si>
    <t>trả nợ: 10.000.000,đ</t>
  </si>
  <si>
    <t>13/QĐ-CCTHA
27/01/2016</t>
  </si>
  <si>
    <t>34/QĐ-CCTHA-HS ngày 12/01/2016</t>
  </si>
  <si>
    <t>45/DSST, ngày 01/8/2012 của TAND TP Quảng Ngãi</t>
  </si>
  <si>
    <t>812/QĐTHA, ngày 30/8/2012</t>
  </si>
  <si>
    <t>Án phí DSST là 5.000.000 đồng</t>
  </si>
  <si>
    <t>23/QĐ-CCTHA ngày 28/7/2015</t>
  </si>
  <si>
    <t>Bình 28</t>
  </si>
  <si>
    <t>01/DSST, ngày 09/01/2013 của TAND TP Quảng Ngãi</t>
  </si>
  <si>
    <t>469/QĐTHA, ngày 17/01/2013</t>
  </si>
  <si>
    <t>25/QĐ-CCTHA ngày 28/7/2015</t>
  </si>
  <si>
    <t>Bình 29</t>
  </si>
  <si>
    <t>Tạ Thanh Cường; Võ Thanh Hùng; Võ Văn Vinh</t>
  </si>
  <si>
    <t>phường Trần Hưng Đạo, TPQN</t>
  </si>
  <si>
    <t>03/HSST, ngày 16/5/2002 của TAND TP Quảng Ngãi</t>
  </si>
  <si>
    <t>82/QĐTHA ngày 24/6/2002</t>
  </si>
  <si>
    <t>Án phí HSST + SQNN là 3.368.000 đồng</t>
  </si>
  <si>
    <t>Ngày 04/5/2015</t>
  </si>
  <si>
    <t>38/QĐ-CCTHA ngày 28/7/2015</t>
  </si>
  <si>
    <t>Bình 30</t>
  </si>
  <si>
    <t>Bình 31</t>
  </si>
  <si>
    <t>Nguyễn Phú Định</t>
  </si>
  <si>
    <t>Tổ 8, phường LHPhong, TPQN</t>
  </si>
  <si>
    <t>75
01/9/2015</t>
  </si>
  <si>
    <t>Nhân 13</t>
  </si>
  <si>
    <t>Lê Hồng Thắng
Hà Văn Hưng</t>
  </si>
  <si>
    <t>Tổ 17, phường Quảng Phú,
 TP Quảng Ngãi,
 tỉnh Quảng Ngãi</t>
  </si>
  <si>
    <t>12/2012/HSST
24/02/2012
TAND TP Quảng Ngãi</t>
  </si>
  <si>
    <t>451
05/4/2012</t>
  </si>
  <si>
    <t>thanh toán lại cho bà Phạm Thị Dung 61.409.000đ</t>
  </si>
  <si>
    <t>không có tài sản(đương sự yêu cầu)</t>
  </si>
  <si>
    <t>Số 09/QĐ-CCTHA ngày 24/02/2016</t>
  </si>
  <si>
    <t>Nguyễn Văn Hội</t>
  </si>
  <si>
    <t>Thôn Phước Điền, xã Đức Hòa, huyện Mộ Đức, tỉnh Quảng Ngãi</t>
  </si>
  <si>
    <t>133/2011/HSPT ngày 25/8/2011 của TAND tỉnh Quảng Ngãi</t>
  </si>
  <si>
    <t>Số 167/QĐ-CCTHA ngày 01/02/2016</t>
  </si>
  <si>
    <t xml:space="preserve">Ông Hội bồi thường cho ông Trần Công 15,6 chỉ vàng 24k. Quy ra tiền: 46.860.000đ </t>
  </si>
  <si>
    <t>Số 10/QĐ-CCTHA ngày 10/3/2016</t>
  </si>
  <si>
    <t>Mộ Đức</t>
  </si>
  <si>
    <t xml:space="preserve">Lục Phú Mỹ
</t>
  </si>
  <si>
    <t>Thôn Mỹ Hòa, xã Nghĩa Mỹ, Tư Nghĩa</t>
  </si>
  <si>
    <t>192/2010/HSPT 26/11/2010 TAND tỉnh Bình Thuận</t>
  </si>
  <si>
    <t>370/QĐ-CCTHA
01/7/2013</t>
  </si>
  <si>
    <t xml:space="preserve">Án phí 
22.307.000
</t>
  </si>
  <si>
    <t>27/01/2016</t>
  </si>
  <si>
    <t>22/QĐ-CCTHA
29/7/2015</t>
  </si>
  <si>
    <t xml:space="preserve">Võ Văn Tính
</t>
  </si>
  <si>
    <t>Thôn Phú Mỹ, xã Nghĩa Mỹ, Tư Nghĩa</t>
  </si>
  <si>
    <t>28/2011/HSST
28/6/2011
TAND huyện Tư Nghĩa</t>
  </si>
  <si>
    <t>108/QĐ-CCTHA
24/11/2011</t>
  </si>
  <si>
    <t xml:space="preserve">án phí + truy thu sung công quỹ
3.220.000
</t>
  </si>
  <si>
    <t>30/01/2016</t>
  </si>
  <si>
    <t>23/QĐ-CCTHA
29/7/2015</t>
  </si>
  <si>
    <t>30/2011/HNGĐ 26/4/2011 TAND huyện Tư Nghĩa</t>
  </si>
  <si>
    <t>62/QĐ-CCTHA 07/11/2011</t>
  </si>
  <si>
    <t>Án phí 
650.000</t>
  </si>
  <si>
    <t>60/QĐ-CCTHA
30/7/2015</t>
  </si>
  <si>
    <t>Mỹ Thạnh Bắc, Nghĩa Thuận, Tư Nghĩa</t>
  </si>
  <si>
    <t>28/HSPT ngày 22/11/2010 của TAND tỉnh Quảng Ngãi</t>
  </si>
  <si>
    <t>202/QĐ-CCTHA ngày 17/6/2011</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</si>
  <si>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</si>
  <si>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</si>
  <si>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</si>
  <si>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</si>
  <si>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</si>
  <si>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</si>
  <si>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</si>
  <si>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</si>
  <si>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</si>
  <si>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</si>
  <si>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</si>
  <si>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</si>
  <si>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</si>
  <si>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</si>
  <si>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Án phí DSST là 18.000.000 đồng</t>
  </si>
  <si>
    <t>18/QĐ-CCTHA ngày 28/7/2015</t>
  </si>
  <si>
    <t>Bình 19</t>
  </si>
  <si>
    <t>47/QĐST-DS, ngày 02/8/2012 của TAND TP Quảng Ngãi</t>
  </si>
  <si>
    <t>239/QĐ-CCTHADS
14/3/2016</t>
  </si>
  <si>
    <t>CDNC cho bà Phạm Thị Thanh Dung từ tháng 3/2015 đến tháng 3/2016 
10,500.000</t>
  </si>
  <si>
    <t>55/QĐ-CCTHA
22/7/2016</t>
  </si>
  <si>
    <t>Võ Văn Thắm</t>
  </si>
  <si>
    <t>07/2015/HNGĐ-ST ngày 29/02/2016 của TAND huyện Tư Nghĩa</t>
  </si>
  <si>
    <t>347/QĐ-CCTHADS
16/5/2016</t>
  </si>
  <si>
    <t>CDNC cho bà Bùi Thị Thùy Trang từ ngày 29/2/2016 đến tháng 5/2016 
4,500.000</t>
  </si>
  <si>
    <t>57/QĐ-CCTHA
22/7/2016</t>
  </si>
  <si>
    <t>Khối 3, TT La Hà, Tư Nghĩa</t>
  </si>
  <si>
    <t>12/2013/QĐST-DS ngày 27/3/2013 của TAND huyện Tư Nghĩa</t>
  </si>
  <si>
    <t>428/QĐ-CCTHADS
01/7/2016</t>
  </si>
  <si>
    <t xml:space="preserve">Trả nợ vay NH và tiền lãi
351,659,735 </t>
  </si>
  <si>
    <t>58/QĐ-CCTHA
25/7/2016</t>
  </si>
  <si>
    <t>Lê Hoàng Anh</t>
  </si>
  <si>
    <t>Khối 2, TT Sông Vệ, Tư Nghĩa</t>
  </si>
  <si>
    <t>28/2013/HSST ngày 26/11/2013 của TAND huyện Nghĩa Hành
107/2014/HSPT ngày 22/5/2014 của TAND tỉnh Quảng Ngãi</t>
  </si>
  <si>
    <t>332/QĐ-CCTHADS
06/5/2016</t>
  </si>
  <si>
    <t>Bồi thường
51.232.000</t>
  </si>
  <si>
    <t>28/7/2016</t>
  </si>
  <si>
    <t>59/QĐ-CCTHA
01/8/2016</t>
  </si>
  <si>
    <t>Nguyễn Tấn Hòa</t>
  </si>
  <si>
    <t>Thôn Điền Long, Nghĩa Điền, Tư Nghĩa</t>
  </si>
  <si>
    <t xml:space="preserve"> 
313/2014/HSPT ngày 28/6/2016 của TAND Tối Cao tại Đà Nẵng</t>
  </si>
  <si>
    <t>446/QĐ-CCTHADS
14/7/2016</t>
  </si>
  <si>
    <t>Bồi thường
6.800000</t>
  </si>
  <si>
    <t>23/8/2016</t>
  </si>
  <si>
    <t>66/QĐ-CCTHA
29/8/2016</t>
  </si>
  <si>
    <t>Lê Văn Bảy</t>
  </si>
  <si>
    <t>420/QĐ-CCTHADS
30/6/2016</t>
  </si>
  <si>
    <t>67/QĐ-CCTHA
29/8/2016</t>
  </si>
  <si>
    <t>11/QĐ-CCTHA ngày 28/7/2015</t>
  </si>
  <si>
    <t>03/KDTM-ST, ngày 29/02/2012 của TAND TP Quảng Ngãi</t>
  </si>
  <si>
    <t>384/QĐ-CCTHA ngày 08/3/2012</t>
  </si>
  <si>
    <t>Ngày 29/9/2015</t>
  </si>
  <si>
    <t>37/QĐ-CCTHA ngày 28/7/2015</t>
  </si>
  <si>
    <t>Bình 21</t>
  </si>
  <si>
    <t>34/KDTM-ST, ngày 30/12/2013 của TAND TP Quảng Ngãi</t>
  </si>
  <si>
    <t>351/QĐ-THA ngày 15/01/2014</t>
  </si>
  <si>
    <t>39/QĐ-CCTHA ngày 28/7/2015</t>
  </si>
  <si>
    <t>Bình 22</t>
  </si>
  <si>
    <t>18/QĐST-KDTM, ngày 27/8/2012 của TAND TP Quảng Ngãi</t>
  </si>
  <si>
    <t>14/QĐ-CCTHA ngày 05/10/2012</t>
  </si>
  <si>
    <t>22/QĐ-CCTHADS 13/6/2016</t>
  </si>
  <si>
    <t>Lê Quảng Trợ</t>
  </si>
  <si>
    <t>Xóm 5, thôn Minh Khánh, xã Tịnh Minh, Sơn Tịnh</t>
  </si>
  <si>
    <t>46/2015/HSST 25/10/2012 TAND H. Sơn Tịnh</t>
  </si>
  <si>
    <t>24/QĐ-CCTHA-HS 08/01/2016</t>
  </si>
  <si>
    <t>23/QĐ-CCTHADS 23/6/2016</t>
  </si>
  <si>
    <t>Hoàng Việt Thanh</t>
  </si>
  <si>
    <t>88/2014/QĐST-DS, 14/8/2014
TAND Sơn Tịnh</t>
  </si>
  <si>
    <t>02/DS
14/10/2014</t>
  </si>
  <si>
    <t>08/HSST
25/10/2007</t>
  </si>
  <si>
    <t>28/QĐ-THA
30/11/2007</t>
  </si>
  <si>
    <t>phạt 7.000.000</t>
  </si>
  <si>
    <t>23/QĐ-CCTHA
24/7/2015</t>
  </si>
  <si>
    <t>Nguyễn Văn Nhớ</t>
  </si>
  <si>
    <t>07/HSST
08/7/2008</t>
  </si>
  <si>
    <t>87/QĐ-THA
25/8/2008</t>
  </si>
  <si>
    <t>thôn Hùng Nghĩa, xã Phổ Phong, huyện Đức Phổ, tỉnh Quảng Ngãi. (Hộ khẩu thường trú: thôn Nhơn Tân, xã Phổ Nhơn, huyện Đức Phổ, tỉnh Quảng Ngãi)</t>
  </si>
  <si>
    <t>21/2012/HSST ngày 13/4/2012,    TAND huyện Đức Phổ                  113/2012/HSPT    ngày 25/6/2012    TAND tỉnh Quảng Ngãi</t>
  </si>
  <si>
    <t>89/QĐ-CCTHA ngày 10/11/2015</t>
  </si>
  <si>
    <t>Tuyền 18</t>
  </si>
  <si>
    <t>Nguyễn Văn Minh</t>
  </si>
  <si>
    <t>06/2007/KDTM-ST
09/4/2007
TAND TPQN</t>
  </si>
  <si>
    <t>563
01/6/2007</t>
  </si>
  <si>
    <t>án phí
1,201,338đ</t>
  </si>
  <si>
    <t>105
10/9/2015</t>
  </si>
  <si>
    <t>Tuyền 19</t>
  </si>
  <si>
    <t>Án phí hình sự sơ thẩm và Tịch thu sung công. Tổng cộng 350.000 đồng</t>
  </si>
  <si>
    <t>07 ngày 27/3/1997 của TAND tỉnh Quảng Ngãi</t>
  </si>
  <si>
    <t>29/THA ngày 31/5/1997</t>
  </si>
  <si>
    <t>Án phí hình sự sơ thẩm và án phí dân sự sơ thẩm. Tổng cộng 550.000 đồng</t>
  </si>
  <si>
    <t>Nộp án phí
7.500.000</t>
  </si>
  <si>
    <t>24/QĐ-CCTHADS
27/6/2016</t>
  </si>
  <si>
    <t>Nguyễn Hữu Tưởng</t>
  </si>
  <si>
    <t>Quyết định số: 09/2015/DSST ngày 15/12/2015</t>
  </si>
  <si>
    <t>33/QĐ-CCTHA-DS ngày 18/01/2016</t>
  </si>
  <si>
    <t>18 /QĐ-CCTHA ngày
03/8/2015</t>
  </si>
  <si>
    <t>Phạm Văn Thạch</t>
  </si>
  <si>
    <t>Thôn Phước Thịnh, xã Đức Thạnh, huyện Mộ Đức, tỉnh Quảng Ngãi</t>
  </si>
  <si>
    <t>Số 101/2009/HSPT ngày 11/6/2009 của TAND tỉnh Quảng Ngãi</t>
  </si>
  <si>
    <t>183/QĐ-CCTHA ngày 23/7/2009</t>
  </si>
  <si>
    <t>nộp truy thu sung công quỹ nhà nước 630.683.000đ</t>
  </si>
  <si>
    <t>19 /QĐ-CCTHA ngày
0 3/8/2015</t>
  </si>
  <si>
    <t>20/5/2015</t>
  </si>
  <si>
    <t>Nguyễn Thị Mười</t>
  </si>
  <si>
    <t>Thôn 3, xã Đức Chánh, huyện Mộ Đức, tỉnh Quảng Ngãi</t>
  </si>
  <si>
    <t xml:space="preserve"> 91/2009/HSPT-ngày 25/5/2009 củaTAND tỉnh Quảng Ngãi</t>
  </si>
  <si>
    <t>154/QĐ-CCTHA ngày 09/6/2009</t>
  </si>
  <si>
    <t>Nộp phạt 4.765.000đ</t>
  </si>
  <si>
    <t>20/5/2014</t>
  </si>
  <si>
    <t>21 /QĐ-CCTHA ngày
0 3/8/2015</t>
  </si>
  <si>
    <t>Trần Thanh Tùng</t>
  </si>
  <si>
    <t>Thôn 1, xã Đức Tân, huyện Mộ Đức, tỉnh Quảng Ngãi</t>
  </si>
  <si>
    <t xml:space="preserve"> 41/2014/HSST-ngày 30/9/2013 của TAND huyện Mộ Đức,  tỉnh Quảng Ngãi</t>
  </si>
  <si>
    <t>99/QĐ-CCTHA ngày 17/02/2014</t>
  </si>
  <si>
    <t>nộp án phí HSST và HSPT 400.000đ</t>
  </si>
  <si>
    <t>26/9/2014</t>
  </si>
  <si>
    <t>22 /QĐ-CCTHA ngày
03/8/2015</t>
  </si>
  <si>
    <t>Mạc Ngọc Nam</t>
  </si>
  <si>
    <t xml:space="preserve"> 24/2013/HSST-
15/02/2012
TAND Quận 5,  Tp-Hồ Chí Minh</t>
  </si>
  <si>
    <t>27/2013/HNGĐ 26/3/2013 TAND huyện Tư Nghĩa</t>
  </si>
  <si>
    <t>330/QĐ-CCTHA 21/5/2012</t>
  </si>
  <si>
    <t>Án phí 
1.048.000</t>
  </si>
  <si>
    <t>20/72015</t>
  </si>
  <si>
    <t>66/QĐ-CCTHA
30/7/2015</t>
  </si>
  <si>
    <t>Lê Văn Trị</t>
  </si>
  <si>
    <t>49/2014/HSST 30/7/2014 TAND tỉnh Hưng Yên</t>
  </si>
  <si>
    <t xml:space="preserve">CỤC THI HÀNH ÁN DÂN SỰ </t>
  </si>
  <si>
    <t>TỔNG CỤC THI HÀNH ÁN DÂN SỰ</t>
  </si>
  <si>
    <t>TỈNH QUẢNG NGÃI</t>
  </si>
  <si>
    <r>
      <t xml:space="preserve">DANH SÁCH NGƯỜI PHẢI THI HÀNH ÁN CHƯA CÓ ĐIỀU KIỆN THI HÀNH
</t>
    </r>
    <r>
      <rPr>
        <i/>
        <sz val="14"/>
        <rFont val="Times New Roman"/>
        <family val="1"/>
      </rPr>
      <t xml:space="preserve"> Theo Thông tư số 01/2016/TT-BTP ngày 01/02/2016 của Bộ Tư pháp</t>
    </r>
  </si>
  <si>
    <t>Bùi Thị Châu Loan - Chủ DNTN Phú Thành</t>
  </si>
  <si>
    <t>Lô 5, KCN Quảng Phú, thành phố Quảng Ngãi</t>
  </si>
  <si>
    <t>Cty TNHH SX-TM-DV Quỳnh Lưu</t>
  </si>
  <si>
    <t xml:space="preserve">Lô L8-1, L8-2, KCN Quảng Phú, thành phố Quảng Ngãi </t>
  </si>
  <si>
    <t>Ông Đặng Hoàng, bà Nguyễn Thị Hiền</t>
  </si>
  <si>
    <t xml:space="preserve">Tổ 17, phường Quảng Phú, thành phố Quảng Ngãi
</t>
  </si>
  <si>
    <t xml:space="preserve">Bà Lê Trần Thị Hạ Ly
</t>
  </si>
  <si>
    <t xml:space="preserve">Tổ 22, phường Quảng Phú, thành phố Quảng Ngãi
</t>
  </si>
  <si>
    <t xml:space="preserve">Nguyễn Hổ
</t>
  </si>
  <si>
    <t xml:space="preserve">Tổ 17, phường Chánh Lộ, thành phố Quảng Ngãi
</t>
  </si>
  <si>
    <t xml:space="preserve">Bà Lê Thị Ngọc Hạnh - chủ DNTN Tường Thành
</t>
  </si>
  <si>
    <t>40/QĐ-CCTHA ngày 28/7/2015</t>
  </si>
  <si>
    <t>thôn Nghĩa Lập, xã Đức Hiệp, huyện Mộ Đức, tỉnh Quảng Ngãi</t>
  </si>
  <si>
    <t>05/2016/HNGĐ-ST  ngày 22/4/2016 của TAND huyện Mộ Đức, tỉnh Quảng Ngãi</t>
  </si>
  <si>
    <t>Số: 322/QĐ-CCTHA ngày 24/6/2016</t>
  </si>
  <si>
    <t>Ông Khánh phải nộp án phí dân sự sơ thẩm 810.000đ</t>
  </si>
  <si>
    <t>Số 27/QĐ-CCTHA ngày 27/7/2016</t>
  </si>
  <si>
    <t>thôn Thanh Long, xã Đức Thắng, huyện Mộ Đức, tỉnh Quảng Ngãi</t>
  </si>
  <si>
    <t>86/2015/HSPT  ngày 09/6/2015 của TAND tỉnh Quảng Ngãi  14/2015/HSST  ngày 05/3/2015 của TAND huyện Tư Nghĩa tỉnh Quảng Ngãi</t>
  </si>
  <si>
    <t>Số: 170/QĐ-CCTHADS ngày 01/02/2016</t>
  </si>
  <si>
    <t>Ông Triệt phải nộp 100.000đ án phí  HSPT và 9.000.000đ tiền sung quỹ Nhà nước</t>
  </si>
  <si>
    <t>Số 28/QĐ-CCTHA ngày 27/7/2016</t>
  </si>
  <si>
    <t>38/2015/DSPT ngày 11/5/2015 TAND tỉnh Quảng Ngãi</t>
  </si>
  <si>
    <t>1158/QĐ-CCTHADS ngày 22/7/2015</t>
  </si>
  <si>
    <t>Trả CD
100.666.000đ</t>
  </si>
  <si>
    <t>59/QĐ-CCTHADS ngày 24/6/2015</t>
  </si>
  <si>
    <t>Bùi Văn Phúc, Huỳnh Anh Vũ, Nguyễn Tuấn Tú, Nguyễn Sang</t>
  </si>
  <si>
    <t>Tổ 7, phường Chánh Lộ; tổ 8 phường Chánh Lộ</t>
  </si>
  <si>
    <t>46/2011/HSST ngày 21/12/2011 của TAND thành phố Quảng Ngãi</t>
  </si>
  <si>
    <t>53/QĐ-CCTHADS ngày 11/10/2013</t>
  </si>
  <si>
    <t>BT
18.000.000đ</t>
  </si>
  <si>
    <t>41/2014/QĐST-DS
ngày 03/9/2014
TAND Tp.Quảng Ngãi</t>
  </si>
  <si>
    <t>426  15/01/2015</t>
  </si>
  <si>
    <t>78  
06/7/2016</t>
  </si>
  <si>
    <t>Cường 27</t>
  </si>
  <si>
    <t>173
16/9/2016</t>
  </si>
  <si>
    <t>tháng 
9/2016</t>
  </si>
  <si>
    <t>Cường 28</t>
  </si>
  <si>
    <t>Án phí</t>
  </si>
  <si>
    <t>AP 4.000.000đ</t>
  </si>
  <si>
    <t>Án phí
+ sung công</t>
  </si>
  <si>
    <t>Liên đới
 bồi thường</t>
  </si>
  <si>
    <t>Sung công</t>
  </si>
  <si>
    <t>Trả 
công dân</t>
  </si>
  <si>
    <t>Trả 
công ty</t>
  </si>
  <si>
    <t>Cty Phan 
Tiến Phát</t>
  </si>
  <si>
    <t>25 Trần Cẩm, 
TP Quảng Ngãi,
 tỉnh Quảng Ngãi</t>
  </si>
  <si>
    <t>28/2014/QĐST-KDTM
31/12/2014
TAND TP Quảng Ngãi</t>
  </si>
  <si>
    <t>748
17/4/2015</t>
  </si>
  <si>
    <t>TĐ</t>
  </si>
  <si>
    <t>Cty TNHH 
Thái Long</t>
  </si>
  <si>
    <t>Phường Trương 
Quang Trọng, 
TP Quảng Ngãi</t>
  </si>
  <si>
    <t>12/2015/QĐST-KDTM
5/5/2015
TAND TP Quảng Ngãi</t>
  </si>
  <si>
    <t>957
17/6/2015</t>
  </si>
  <si>
    <t>176
16/9/2016</t>
  </si>
  <si>
    <t>Dương Thanh
 Dũng</t>
  </si>
  <si>
    <t>Tổ 14, phường Lê Hồng Phong,
 TP Quảng Ngãi,
 tỉnh Quảng Ngãi</t>
  </si>
  <si>
    <t>11/2015/QĐST-HNGĐ
8/4/2015
TAND TP Quảng Ngãi</t>
  </si>
  <si>
    <t>819
22/5/2015</t>
  </si>
  <si>
    <t>172
16/9/2016</t>
  </si>
  <si>
    <t>CĐ</t>
  </si>
  <si>
    <t>Cty TNHH 
Long Thành</t>
  </si>
  <si>
    <t>1069
17/7/2015</t>
  </si>
  <si>
    <t>123
25/8/2016</t>
  </si>
  <si>
    <t>25/8/2016</t>
  </si>
  <si>
    <t>Cty TNHH
 Xây dựng Vĩnh Lộc</t>
  </si>
  <si>
    <t>21 Trần Công Hiến, phường Lê Hồng Phong,
 TP Quảng Ngãi,
 tỉnh Quảng Ngãi</t>
  </si>
  <si>
    <t>21/2015/QĐST-KDTM
29/6/2015
TAND TP Quảng Ngãi</t>
  </si>
  <si>
    <t>1113
15/7/2015</t>
  </si>
  <si>
    <t>Tổng cộng:
 3.186.929</t>
  </si>
  <si>
    <t xml:space="preserve">Nguyễn Văn Ba
</t>
  </si>
  <si>
    <t>BA số 22/LHST 
ngày 24/8/04 
của TAND Nghĩa
Hành</t>
  </si>
  <si>
    <t>01/THADS 
ngày 03/10/16</t>
  </si>
  <si>
    <t>CDNC 16350</t>
  </si>
  <si>
    <t>01/THA 
ngày
 01/11/16</t>
  </si>
  <si>
    <t>Lê Thị Anh</t>
  </si>
  <si>
    <t>01/TMPT
ngày 23/12/14</t>
  </si>
  <si>
    <t>210/CCTHA
ngày 30/6/15</t>
  </si>
  <si>
    <t>Trả nợ 2.135.402</t>
  </si>
  <si>
    <t>21/THA 
30/9/16</t>
  </si>
  <si>
    <t>Phải trả cho Ngân hàng Nông nghiệp và PTNT Việt Nam chi nhánh huyện Đức Phổ 13.731.237 đồng; Phải trả cho bà Nguyễn Thị Bích Lâm 2.755.603 đồng, 4 chỉ vàng 24K gốc vay, 7.109.760 đồng tiền lãi và phải chịu lãi suất chậm thi hành án</t>
  </si>
  <si>
    <r>
      <t>Đặng Trường Nhân</t>
    </r>
    <r>
      <rPr>
        <sz val="10"/>
        <rFont val="Times New Roman"/>
        <family val="1"/>
      </rPr>
      <t>, sinh năm 1977</t>
    </r>
  </si>
  <si>
    <t>05/2016/DSST ngày 16/3/2016- TAND huyện Đức Phổ</t>
  </si>
  <si>
    <t>58/QĐ-CCTHADS ngày 26/10/2016</t>
  </si>
  <si>
    <t>Phải trả cho Ngân hàng Chính sách xã hội Việt Nam - Phòng Giao dịch Ngân hàng CSXH huyện Đức Phổ 21.298.200 đồng và tiền lãi đối với khoản nợ gốc kể từ ngày 17/3/2016 theo mức lãi suất được thỏa thuận trong Sổ vay vốn cho đến khi thanh toán xong nợ</t>
  </si>
  <si>
    <t>10/11/2016</t>
  </si>
  <si>
    <t>01/QĐ-CCTHADS   ngày 14/11/2016</t>
  </si>
  <si>
    <r>
      <t>Nguyễn Thanh Đạt</t>
    </r>
    <r>
      <rPr>
        <sz val="10"/>
        <rFont val="Times New Roman"/>
        <family val="1"/>
      </rPr>
      <t xml:space="preserve">, sinh năm 1981 và </t>
    </r>
    <r>
      <rPr>
        <b/>
        <sz val="10"/>
        <rFont val="Times New Roman"/>
        <family val="1"/>
      </rPr>
      <t>Nguyễn Thị Kim Cúc,</t>
    </r>
    <r>
      <rPr>
        <sz val="10"/>
        <rFont val="Times New Roman"/>
        <family val="1"/>
      </rPr>
      <t xml:space="preserve"> sinh năm 1984</t>
    </r>
  </si>
  <si>
    <t>thôn Thạch By 1, xã Phổ Thạnh, huyện Đức Phổ, tỉnh Quảng Ngãi</t>
  </si>
  <si>
    <t>11/2016/DS-ST ngày 18/7/2016- TAND huyện Đức Phổ</t>
  </si>
  <si>
    <t>22/QĐ-CCTHADS ngày 12/10/2016</t>
  </si>
  <si>
    <t>Phải trả cho bà Nguyễn Thị Nhỏ 15.000.000 đồng, 20 chỉ vàng 24K và tiền lãi suất chậm thi hành án</t>
  </si>
  <si>
    <t>22/11/2016</t>
  </si>
  <si>
    <t>04/QĐ-CCTHADS   ngày 25/11/2016</t>
  </si>
  <si>
    <t>Trần Minh 
Quang</t>
  </si>
  <si>
    <t>08/2013/QĐST-DS ngày 21/10/2013 TAND huyện Sơn Tinh</t>
  </si>
  <si>
    <t>693/QĐ-CC.THA ngày 29/4/2014</t>
  </si>
  <si>
    <t>22/12/2015</t>
  </si>
  <si>
    <t>04/QĐ-CC.THA ngày 03/8/2015</t>
  </si>
  <si>
    <t>Kiếm 5</t>
  </si>
  <si>
    <t>Hồ Tấn Thanh</t>
  </si>
  <si>
    <t>Đội 8, thôn Cộng Hòa 1, xã Tịnh Ấn tây, T/ Quảng Ngãi</t>
  </si>
  <si>
    <t>55/2014/QĐST-Ds ngày 14/3/2014 -TAND huyện Sơn tịnh</t>
  </si>
  <si>
    <t>699/QĐ-CC.THA ngày 29/4/2014</t>
  </si>
  <si>
    <t>xã Bình Nguyên, huyện Bình Sơn, Quảng Ngãi</t>
  </si>
  <si>
    <t xml:space="preserve">60/2008/DSST ngày 21/11/202008 của TAND huyện Bình Sơn
</t>
  </si>
  <si>
    <t>163/QĐ-CTHA
26/12/2008</t>
  </si>
  <si>
    <t>71/QĐ-CTHA
16/9/2015</t>
  </si>
  <si>
    <t>Lâm Điển</t>
  </si>
  <si>
    <t>Phải nộp tiền án phí dân sự 5.478.600 đồng</t>
  </si>
  <si>
    <t xml:space="preserve">    163/QĐ-CCTHA ngày 16/9/2016</t>
  </si>
  <si>
    <t>Ngày 16/9/2016</t>
  </si>
  <si>
    <t>Án phí: 
726.000đ</t>
  </si>
  <si>
    <t>19/2010/DSST ngày 23/11/2010 TAND T/p Quảng Ngãi</t>
  </si>
  <si>
    <t>175/QĐ-CCTHA ngày 04/01/11</t>
  </si>
  <si>
    <t>133/QĐ-CCTHA Ngày 30/9/15</t>
  </si>
  <si>
    <t>Kiếm 57</t>
  </si>
  <si>
    <t>Lê Hưng</t>
  </si>
  <si>
    <t>176 Lê Trung Đình, T/p Quảng Ngãi</t>
  </si>
  <si>
    <t>47/2013/QĐST-DS ngày 21/11/13 TAND T/p Quảng Ngãi</t>
  </si>
  <si>
    <t>242/QĐ-CCTHA ngày 16/12/13</t>
  </si>
  <si>
    <t>132/QĐ-CCTHA ngày 30/9/15</t>
  </si>
  <si>
    <t>Kiếm 58</t>
  </si>
  <si>
    <t>Vương Thị Khanh</t>
  </si>
  <si>
    <t>13/2014/HSSTngayf 06/3/2014 TAND huyện Tư Nghĩa</t>
  </si>
  <si>
    <t>1034/QĐ-CCTHA ngày 20/6/14</t>
  </si>
  <si>
    <t>131/QĐ-CCTHA ngày 30/9/15</t>
  </si>
  <si>
    <t>Kiếm 59</t>
  </si>
  <si>
    <t>Bùi Thanh Huy</t>
  </si>
  <si>
    <t>39/2008/DSST ngày 12/12/2008 TAND T/phố Quảng Ngãi</t>
  </si>
  <si>
    <t>187/QĐ-CCTHA ngày 17/02/09</t>
  </si>
  <si>
    <t>130/QĐ-CCTHA ngày 30/9/15</t>
  </si>
  <si>
    <t>Kiếm 60</t>
  </si>
  <si>
    <t>Trần văn Thế</t>
  </si>
  <si>
    <t>phường Trần Phú, thành phố Q/Ngãi</t>
  </si>
  <si>
    <t>1275/1998/HSST ngày 29/6/1998 TAND thành phố HCM</t>
  </si>
  <si>
    <t>197/QĐ-CCTHA ngày 20/02/09</t>
  </si>
  <si>
    <t>129/QĐ-CCTHA ngày 30/9/15</t>
  </si>
  <si>
    <t>Kiếm 61</t>
  </si>
  <si>
    <t>Lê Vũ Minh Tú</t>
  </si>
  <si>
    <t>65/2012/HSST ngày 26/9/12 TAND thành phố Quảng Ngãi</t>
  </si>
  <si>
    <t>235/QĐ-CCTHA ngày 16/11/12</t>
  </si>
  <si>
    <t>128/QĐ-CCTHA ngày 30/9/15</t>
  </si>
  <si>
    <t>Kiếm 62</t>
  </si>
  <si>
    <t>nguyễn Phan Nga My</t>
  </si>
  <si>
    <t>352/2011/HSST ngày 28/12/11 TAND T/p Quảng Ngãi</t>
  </si>
  <si>
    <t>507/QĐ-CCTHA ngày 17/4/2012</t>
  </si>
  <si>
    <t>127/QĐ-CCTHA ngày 30/9/2015</t>
  </si>
  <si>
    <t>Kiếm 63</t>
  </si>
  <si>
    <t>Hồ Minh Pháp</t>
  </si>
  <si>
    <t>40/2012/HSST ngày 05/10/12 TAND thành phố Quảng Ngãi</t>
  </si>
  <si>
    <t>103/QĐ-CCTHA ngày 05/10/12</t>
  </si>
  <si>
    <t>126/QĐ-CCTHA ngày 30/9/15</t>
  </si>
  <si>
    <t>Kiếm 64</t>
  </si>
  <si>
    <t>Phạm Thế Nhật</t>
  </si>
  <si>
    <t>03/2011/QĐST-KDTM ngày 21/12/11 TAND thành phố Quảng Ngãi</t>
  </si>
  <si>
    <t>237/QĐ-CCTHA ngày 21/12/11</t>
  </si>
  <si>
    <t>125/QĐ-CCTHA ngày 30/9/15</t>
  </si>
  <si>
    <t>Kiếm 65</t>
  </si>
  <si>
    <t>01/2012/QĐST-KDTM ngày 13/02/12 TAND T/p Quảng Ngãi</t>
  </si>
  <si>
    <t>534/QĐ-CCTHA ngày 20/02/2012</t>
  </si>
  <si>
    <t>124/QĐ-CCTHA ngày 30/9/2015</t>
  </si>
  <si>
    <t>Kiếm 66</t>
  </si>
  <si>
    <t>Trần Thị Hồng Phát</t>
  </si>
  <si>
    <t>140/2012/HSST ngày 26/7/12 TAND huyện Hóc Môn</t>
  </si>
  <si>
    <t>750/QĐ-CCTHA ngày 18/3/2013</t>
  </si>
  <si>
    <t>123/QĐ-CCTHA ngày 30/9/2015</t>
  </si>
  <si>
    <t>Kiếm 67</t>
  </si>
  <si>
    <t>Lê Thị Nhị</t>
  </si>
  <si>
    <t>15/QĐ-CCTHA ngày 03/10/07</t>
  </si>
  <si>
    <t>625/QĐ-CCTHA ngày 23/02/2013</t>
  </si>
  <si>
    <t>112/QĐ-CCTHA ngày 30/9/15</t>
  </si>
  <si>
    <t>Kiếm 49</t>
  </si>
  <si>
    <t>85/2012/QĐST-DS ngày 03/12/12 TAND thành phố Quảng Ngãi</t>
  </si>
  <si>
    <t>430/QĐ-CCTHA ngày 10/01/2013</t>
  </si>
  <si>
    <t>111/QĐ-CCTHA ngày 30/9/2015</t>
  </si>
  <si>
    <t>Kiếm 50</t>
  </si>
  <si>
    <t>55/2012/QĐST-DS ngày 03/8/12 TAND thành phố Quảng Ngãi</t>
  </si>
  <si>
    <t>799/QĐ-CCTHA ngày 30/8/12</t>
  </si>
  <si>
    <t>110/QĐ-CCTHA ngày 30/9/15</t>
  </si>
  <si>
    <t>Kiếm 51</t>
  </si>
  <si>
    <t>Lê Trung Quang</t>
  </si>
  <si>
    <t>Tổ 6, phường Trần Phú, T/p Quảng Ngãi</t>
  </si>
  <si>
    <t>20/2008/HSST ngày 09/5/2008 TAND thành phố Quảng</t>
  </si>
  <si>
    <t>461/QĐ-CCTHA ngày 13/6/2008</t>
  </si>
  <si>
    <t>109/QĐ-CCTHA ngày 30/9/15</t>
  </si>
  <si>
    <t>Kiếm 52</t>
  </si>
  <si>
    <t>Trương Ngọc Huê</t>
  </si>
  <si>
    <t>17/2015/HSST 22/5/2015 của TAND  tỉnh Kon Tum; 183/2015/HSPT ngày 05/8/2015 của TAND cấp cao tại Đà Nẵng</t>
  </si>
  <si>
    <t>44/QĐ-CCTHA
16/10/2015</t>
  </si>
  <si>
    <t>án phí 
50.396.000</t>
  </si>
  <si>
    <t>30/10/2015</t>
  </si>
  <si>
    <t>05/QĐ-CCTHA
04/11/2015</t>
  </si>
  <si>
    <t>06/2012/HSST ngày 28/12/2012 của TAND tỉnh Quảng Ngãi      130/2013/HSPT ngày 28/3/2013 của Tòa phúc thẩm TANDTC tại Đà Nẵng</t>
  </si>
  <si>
    <t>08/2012/QDST-KDTM
22/02/2012
TAND tỉnh Quảng Ngãi</t>
  </si>
  <si>
    <t>Bản án số 10/2013/HSST ngày 04/01/2013, Thông báo số 143/TB-SCBS ngày 12/6/2013 của TAND tỉnh Quảng Ngãi     Bản án số 132/2013/HSPT ngày 29/3/2013 của Tòa phúc thẩm TANDTC tại Đà Nẵng</t>
  </si>
  <si>
    <t>Bản án số 01/2009/HSST ngày 30/10/2009 của TAND tỉnh Quảng Ngãi     Bản án số 294/2010/HSPT ngày 05/8/2010của Tòa phúc thẩm TANDTC tại Đà Nẵng</t>
  </si>
  <si>
    <t>02/HSST 24/01/1990 TAND tỉnh Quảng Ngãi 40/HSPT 19/3/1990 TANDTC Đà Nẵng</t>
  </si>
  <si>
    <t>15/HSST 26/4/1997 TAND tỉnh Quảng Ngãi 570/HSPT 02/10/1997 TANDTC Đà Nẵng</t>
  </si>
  <si>
    <t xml:space="preserve">Cty TNHH Kỹ thuật Cơ điện lạnh TM Như Dũng               </t>
  </si>
  <si>
    <t xml:space="preserve">  781 Quang Trung, TP.Q Ngãi           </t>
  </si>
  <si>
    <t>41
17/6/2016</t>
  </si>
  <si>
    <t>34
08/6/2016</t>
  </si>
  <si>
    <r>
      <t xml:space="preserve">Công ty TNHH Thiên Vũ </t>
    </r>
  </si>
  <si>
    <t>46 Phan Đình Phùng, Tp.Quảng Ngãi</t>
  </si>
  <si>
    <t>01/2015/DSST
ngày 26/3/2015
TAND huyện Sơn Hà</t>
  </si>
  <si>
    <t>1739
16/8/2016</t>
  </si>
  <si>
    <t>156
13/9/2016</t>
  </si>
  <si>
    <t xml:space="preserve">Hồ Thị Tuyết                          </t>
  </si>
  <si>
    <t xml:space="preserve">  Tổ 17, phường Chánh Lộ, Tp.Quảng Ngãi</t>
  </si>
  <si>
    <t>16/2016/QĐST-DS
ngày 26/02/2016
TAND Tp.Quảng Ngãi</t>
  </si>
  <si>
    <t>937
04/3/2016</t>
  </si>
  <si>
    <t>159 16/9/2016</t>
  </si>
  <si>
    <t>15/2016/QĐST-DS
ngày 26/02/2016
TAND Tp.Quảng Ngãi</t>
  </si>
  <si>
    <t>938
04/3/2016</t>
  </si>
  <si>
    <t>160 16/9/2016</t>
  </si>
  <si>
    <t xml:space="preserve">Lê Trung Nam  Nguyễn Thị Thu Thuỷ   </t>
  </si>
  <si>
    <t xml:space="preserve">  Tổ 12, phường Nghĩa Chánh, TP.Quảng Ngã</t>
  </si>
  <si>
    <t>47/2014/QĐST-DS
ngày 15/9/2014
TAND Tp.Quảng Ngãi</t>
  </si>
  <si>
    <t>703  08/4/2015</t>
  </si>
  <si>
    <t>77 06/7/2016</t>
  </si>
  <si>
    <t>30/6/2016</t>
  </si>
  <si>
    <t>Cường 13</t>
  </si>
  <si>
    <t xml:space="preserve">Trần Tấn Hoàng             </t>
  </si>
  <si>
    <t xml:space="preserve"> 245 Võ Thị Sáu, Tp.Quảng Ngãi</t>
  </si>
  <si>
    <t>49/2015/QĐST-DS
ngày 07/9/2015
TAND Tp.Quảng Ngãi</t>
  </si>
  <si>
    <t>101 28/7/2016</t>
  </si>
  <si>
    <t>Cường 14</t>
  </si>
  <si>
    <t>Tân Thành, Hành
Nhân, Nghĩa Hành</t>
  </si>
  <si>
    <t>294/2010/HSST ngày 17/12/2010 của TAND Quận Tân Bình, TPHCM</t>
  </si>
  <si>
    <t>159/QĐ-THA ngày 29/6/2011</t>
  </si>
  <si>
    <t>16/QĐ-CCTHA
31/7/2015</t>
  </si>
  <si>
    <t>Đinh Công Anh</t>
  </si>
  <si>
    <t>24/2005/HSST ngày 24/8/2005 của TAND  thành phố Quảng Ngãi</t>
  </si>
  <si>
    <t>15/QĐ-THA ngày 19/10/2005</t>
  </si>
  <si>
    <t>15/QĐ-CCTHA
31/7/2015</t>
  </si>
  <si>
    <t>Nguyễn Thị Thu Oanh</t>
  </si>
  <si>
    <t>TDP Phú Vinh
 Trung, thị trấn
 Chợ Chùa</t>
  </si>
  <si>
    <t>42/2011/QĐST-DS ngày 16/9/2011 của TAND huyện Nghĩa Hành</t>
  </si>
  <si>
    <t xml:space="preserve">43/HSST 25/7/2002 TAND tỉnh Quảng Ngãi </t>
  </si>
  <si>
    <t>65/2007/HSST 28/12/2007 TAND tỉnh Quảng Ngãi 398/2008/HSPT 22/4/2008 TANDTC Đà Nẵng</t>
  </si>
  <si>
    <t xml:space="preserve">36/2011/KDTM-ST 23/8/2011 TAND tỉnh Quảng Ngãi </t>
  </si>
  <si>
    <t>13/2012/HSST 30/3/2012 TAND tỉnh Quảng Ngãi 252/2012/HSPT 25/7/2012 TANDTC Đà Nẵng</t>
  </si>
  <si>
    <t>08/2011/QĐST-KDTM 14/4/2011 của TAND tỉnh Quảng Ngãi</t>
  </si>
  <si>
    <t>20/QĐ-CCTHA
21/12/2015</t>
  </si>
  <si>
    <t>Lương Sơn Thủy,
 Phan Thị Thu</t>
  </si>
  <si>
    <t>Thôn La Hà 1, xã Nghĩa Thương, Tư Nghĩa</t>
  </si>
  <si>
    <t>01/2010/HSST
19/3/2010
TAND huyện Nghĩa Hành</t>
  </si>
  <si>
    <t>640/QĐ-THA
29/4/2014</t>
  </si>
  <si>
    <t>Án phí:
7.617.000đ</t>
  </si>
  <si>
    <t>47/QĐ-THA
28/7/2015</t>
  </si>
  <si>
    <t>Hương 8</t>
  </si>
  <si>
    <t>Nguyễn Thị Trọng</t>
  </si>
  <si>
    <t>Tịnh An,
Thành phố Quảng Ngãi</t>
  </si>
  <si>
    <t>31/2006/HSST
22/9/2006
TAND TP Quảng Ngãi</t>
  </si>
  <si>
    <t>673/QĐ-CCTHA
29/4/2014</t>
  </si>
  <si>
    <t>Sung công 
8.874.000đ</t>
  </si>
  <si>
    <t>46/QĐ-THA
28/7/2015</t>
  </si>
  <si>
    <t>Hương 9</t>
  </si>
  <si>
    <t>Tạ Văn Linh</t>
  </si>
  <si>
    <t>109/2008/HSST
25/02/2008
TAND TP HCM</t>
  </si>
  <si>
    <t>566/QĐ-THA
11/8/2008</t>
  </si>
  <si>
    <t>Án phí:
7.000.000đ</t>
  </si>
  <si>
    <t>53/QĐ-THA
28/7/2015</t>
  </si>
  <si>
    <t>Hương 10</t>
  </si>
  <si>
    <t>Lê Thị Y (Sáu)</t>
  </si>
  <si>
    <t>Nghĩa Hà, Thành phố Quảng Ngãi</t>
  </si>
  <si>
    <t>1543/HSPT
06/9/2002
TAND TP HCM</t>
  </si>
  <si>
    <t>620/QĐ-THA
29-4-2014</t>
  </si>
  <si>
    <t>Án phí:
7.547.000đ</t>
  </si>
  <si>
    <t>56/QĐ-THA
28/7/2015</t>
  </si>
  <si>
    <t>Hương 11</t>
  </si>
  <si>
    <t>Án phí 1.307.500đ</t>
  </si>
  <si>
    <t>Nguyễn Đỗ Hoàng Minh</t>
  </si>
  <si>
    <t>Thôn Diên Trường, xã Phổ Khánh, huyện Đức Phổ</t>
  </si>
  <si>
    <t>07/2013/HSST 03/01/2013 và 129/2013/HSPT 28/3/2013</t>
  </si>
  <si>
    <t>102/QĐ-CTHA 17/5/2013</t>
  </si>
  <si>
    <t>án phí 4.962.958đ</t>
  </si>
  <si>
    <t>14/QĐ-CTHA</t>
  </si>
  <si>
    <t>Nguyễn Thị Thu Hà</t>
  </si>
  <si>
    <t>Nguyễn Hữu Trung</t>
  </si>
  <si>
    <t>Thôn Phong Niên Hạ,
 xã Tịnh Phong</t>
  </si>
  <si>
    <t>14/QĐST-DS ngày
15/3/2012 của
TAND huyện Sơn Tịnh</t>
  </si>
  <si>
    <t>186/QĐ-CCTHA-DS
 ngày 13/7/2012</t>
  </si>
  <si>
    <t>43/QĐ-CCTHADS
 ngày 21/9/2015</t>
  </si>
  <si>
    <t>Trần Ngọc Vinh</t>
  </si>
  <si>
    <t>Xóm 4, Minh Xuân, Tịnh Bắc</t>
  </si>
  <si>
    <t>45/QĐ-CCTHA 23/9/2015</t>
  </si>
  <si>
    <t>38/QĐ-CCTHA-HS 26/01/2015</t>
  </si>
  <si>
    <t>Tiền phạt bổ sung: 3.500.000,đồng</t>
  </si>
  <si>
    <t>cấp dưỡng nuôi con chung tên Lê Hoàng Tuấn Kiệt sinh ngày 27/02/2009 mỗi tháng 600.000đ. Thời gian cấp dưỡng từ 23/9/2014 đến 23/10/2015: 7.800.000đ</t>
  </si>
  <si>
    <t>22/4/2016</t>
  </si>
  <si>
    <t>Số 16/QĐ-CCTHA ngày 25/4/2016</t>
  </si>
  <si>
    <t>11/QĐ-CCTHA 28/01/2016</t>
  </si>
  <si>
    <t>Đinh Văn Bao</t>
  </si>
  <si>
    <t>Sơn Thượng, Sơn Hà</t>
  </si>
  <si>
    <t>24/HSST
25/9/2014</t>
  </si>
  <si>
    <t>Trả Nợ 13.000.000</t>
  </si>
  <si>
    <t>18/QĐ-CCTHA 13/6/2016</t>
  </si>
  <si>
    <t>Đăng Thị Thu Đông</t>
  </si>
  <si>
    <t>08/HN 28/8/2015</t>
  </si>
  <si>
    <t>65/QĐ-CCTHA
26/11/2015</t>
  </si>
  <si>
    <t>Bồi thường
84.954.300</t>
  </si>
  <si>
    <t>12/QĐ-CCTHA
04/4/2016</t>
  </si>
  <si>
    <t>Trương Vũ Thanh</t>
  </si>
  <si>
    <t>Sơn Kỳ, Sơn Hà</t>
  </si>
  <si>
    <t>21/HNGĐ
08/8/2011</t>
  </si>
  <si>
    <t>21/QĐ-CCTHA
21/10/2014</t>
  </si>
  <si>
    <t>CDNC 9.600.000</t>
  </si>
  <si>
    <t>13/QĐ-CCTHA
20/4/2016</t>
  </si>
  <si>
    <r>
      <t>Bản án, quyết định</t>
    </r>
    <r>
      <rPr>
        <sz val="10"/>
        <rFont val="Arial"/>
        <family val="2"/>
      </rPr>
      <t xml:space="preserve"> (số, ký hiệu, ngày tháng năm, của ...)</t>
    </r>
  </si>
  <si>
    <r>
      <t xml:space="preserve">Quyết định về việc chưa có điều kiện thi hành án </t>
    </r>
    <r>
      <rPr>
        <i/>
        <sz val="10"/>
        <rFont val="Arial"/>
        <family val="2"/>
      </rPr>
      <t>(số, ký hiệu, ngày tháng năm)</t>
    </r>
  </si>
  <si>
    <t>18/QĐ-CCTHADS 28/3/2016</t>
  </si>
  <si>
    <t>17/QĐ-CCTHADS 28/3/2016</t>
  </si>
  <si>
    <t>16/QĐ-CCTHADS 28/3/2016</t>
  </si>
  <si>
    <t>Nguyễn Thanh Quang</t>
  </si>
  <si>
    <t>Thôn Phú Lập, xã Tịnh Phong</t>
  </si>
  <si>
    <t>280/2012/HSST, 23/11/2012
TAND quận Gò Vấp, Tp Hồ Chí Minh</t>
  </si>
  <si>
    <t>19/QĐ-CCTHA-HS
11/12/2015</t>
  </si>
  <si>
    <t>19/QĐ-CCTHADS
 ngày 07/4/2016</t>
  </si>
  <si>
    <t>Huỳnh Cường</t>
  </si>
  <si>
    <t>Thôn Vĩnh Tuy, xã Tịnh Hiệp</t>
  </si>
  <si>
    <t>45/2015/HSST, 25/3/2015
TAND Long Thành, tỉnh Đồng Nai</t>
  </si>
  <si>
    <t>20/QĐ-CCTHA-HS
11/12/2015</t>
  </si>
  <si>
    <t>20/QĐ-CCTHADS
20/4/2016</t>
  </si>
  <si>
    <t>06/2012/ST-DS
07/9/2012</t>
  </si>
  <si>
    <t>837
29/4/2014</t>
  </si>
  <si>
    <t>134
24/9/2015</t>
  </si>
  <si>
    <t>Tuyền 35</t>
  </si>
  <si>
    <t xml:space="preserve">Nguyễn Minh
</t>
  </si>
  <si>
    <t>06/2011/HSST
Đăk lăk</t>
  </si>
  <si>
    <t>832
29/4/2014</t>
  </si>
  <si>
    <t>136
24/9/2015</t>
  </si>
  <si>
    <t>Tuyền 36</t>
  </si>
  <si>
    <t>Công ty Sơn Hải</t>
  </si>
  <si>
    <t>P.Nghĩa Lộ</t>
  </si>
  <si>
    <t>357
20/2/2012</t>
  </si>
  <si>
    <t>138
25/9/2015</t>
  </si>
  <si>
    <t>Tuyền 37</t>
  </si>
  <si>
    <t>Trần Than Thủy</t>
  </si>
  <si>
    <t>Nghĩa Hà</t>
  </si>
  <si>
    <t>Công ty CPXD COSEVCO Quảng Ngãi</t>
  </si>
  <si>
    <t>Thôn An Hội Nam 1, xã Nghĩa Kỳ, huyện Tư Nghĩa</t>
  </si>
  <si>
    <t>46/2006/DSST
28/9/2006
TAND thành phố Quảng Ngãi</t>
  </si>
  <si>
    <t>70/QĐ-CTHA
03/12/2009</t>
  </si>
  <si>
    <t xml:space="preserve">Án phí DSST
4.246.000
</t>
  </si>
  <si>
    <t>37/QĐ-CCTHA-HS 07/11/2013</t>
  </si>
  <si>
    <t>Tiền án phí HSST: 200.000,đồng</t>
  </si>
  <si>
    <t>Nguyễn Văn Thanh</t>
  </si>
  <si>
    <t>Phải trả 28,5 chỉ vàng 24K</t>
  </si>
  <si>
    <t>27/5/2016</t>
  </si>
  <si>
    <t>47/QĐ-CCTHADS ngày 30/5/2016</t>
  </si>
  <si>
    <t>An Chỉ Đông, Hành Phước, Nghĩa Hành</t>
  </si>
  <si>
    <t>170/2011/HSPT 
21/12/2011 của TANDTC tại TPHCM</t>
  </si>
  <si>
    <t>185/QĐ-CCTHA 15/5/2013</t>
  </si>
  <si>
    <t>42/QĐ-CCTHA 31/7/2015</t>
  </si>
  <si>
    <t>Lê Hồng Lây</t>
  </si>
  <si>
    <t>84/2014/HSST
28/11/2014 
TAND huyện Kim Bảng, tỉnh Hà Nam</t>
  </si>
  <si>
    <t>90/QĐ-CCTHA 28/01/2015</t>
  </si>
  <si>
    <t>43/QĐ-CCTHA 31/7/2015</t>
  </si>
  <si>
    <t>Lê Kim Hoàng</t>
  </si>
  <si>
    <t>212/2013/HSST 
ngày 03/7/2013
 của TAND TP
 Nha Trang,
 tỉnh Khánh Hòa</t>
  </si>
  <si>
    <t>89/QĐ-CCTHA 23/12/2013</t>
  </si>
  <si>
    <t>44/QĐ-CCTHA 31/7/2015</t>
  </si>
  <si>
    <t>Trương Ngọc
 Đoàn</t>
  </si>
  <si>
    <t>97/2013/HSST
 30/11/2013 của
 TAND Quận 
Sơn Trà,
 TP Đà Nẵng</t>
  </si>
  <si>
    <t>148/QĐ-CCTHA 31/3/2014</t>
  </si>
  <si>
    <t>45/QĐ-CCTHA 31/7/2015</t>
  </si>
  <si>
    <t>Đặng Tấn Về</t>
  </si>
  <si>
    <t>Hòa Thọ, Hành Phước, Nghĩa Hành</t>
  </si>
  <si>
    <t>30/HSST ngày 21/4/2003
TAND Quận 10, TPHCM</t>
  </si>
  <si>
    <t>78/QĐ-CCTHA 26/6/2013</t>
  </si>
  <si>
    <t>60/QĐ-CCTHA 31/7/2015</t>
  </si>
  <si>
    <t>Đỗ Văn Lân</t>
  </si>
  <si>
    <t>Mễ Sơn, Hành Thiện, Nghĩa Hành</t>
  </si>
  <si>
    <t>35/2015/HSST  05/02/2015
của TAND quận Tân Phú, 
TPHCM</t>
  </si>
  <si>
    <t>99/QĐ-CCTHA 20/5/2015</t>
  </si>
  <si>
    <t>22/QĐ-CCTHA 31/7/2015</t>
  </si>
  <si>
    <t>Đỗ Ngọc Vũ</t>
  </si>
  <si>
    <t>03/2014/HSST ngày 31/10/2013, 203/2014/HSPT ngày 05/5/2014 và TB số 762/TB-TA ngày 09/6/2014</t>
  </si>
  <si>
    <t>Nguyễn Thị Luân</t>
  </si>
  <si>
    <t>Thôn Nghĩa Lập, xã Đức Hiệp, huyện Mộ Đức, Quảng Ngãi</t>
  </si>
  <si>
    <t>27/6/2016</t>
  </si>
  <si>
    <t>10/QĐ-CTHADS ngày 29/6/2016</t>
  </si>
  <si>
    <t>13/2014/HSST ngày 26/6/2014 của TAND huyện Sơn Hà, 177/2014/HSPT ngày 19/9/2014 của TAND tỉnh</t>
  </si>
  <si>
    <t>23/QĐ-CCTHADS ngày 04/4/2016</t>
  </si>
  <si>
    <t>Bồi thường cho BQL rừng phòng hộ đầu nguồn Thạch Nham 266.097.500đ</t>
  </si>
  <si>
    <t>16/6/2016</t>
  </si>
  <si>
    <t>02/QĐ-
CCTHADS
17/6/2016</t>
  </si>
  <si>
    <t>Đinh Văn Tem</t>
  </si>
  <si>
    <t>08/2014/HSST ngày 26/6/2014 của TAND huyện Sơn Hà</t>
  </si>
  <si>
    <t>19/QĐ-CCTHADS ngày 18/3/2016</t>
  </si>
  <si>
    <t>Bồi thường cho BQL rừng phòng hộ đầu nguồn Thạch Nham 52.698.500đ</t>
  </si>
  <si>
    <t>17/6/2016</t>
  </si>
  <si>
    <t>03/QĐ-
CCTHADS
17/6/2016</t>
  </si>
  <si>
    <t>Tổ 09, phường Trần Phú,
 TP Quảng Ngãi,
 tỉnh Quảng Ngãi</t>
  </si>
  <si>
    <t>03/2012/KDTM-ST
ngày 25/6/2012
TAND TP Quảng Ngãi    02/2012/KDTM-PT
ngày 07/9/2012
TAND TP Quảng Ngãi</t>
  </si>
  <si>
    <t>97
05/10/2012</t>
  </si>
  <si>
    <t>11
04/8/2015</t>
  </si>
  <si>
    <t>Cường 8</t>
  </si>
  <si>
    <t xml:space="preserve">Bùi Minh Tú           </t>
  </si>
  <si>
    <t>Phan Đình Phùng, TP.Quảng Ngãi</t>
  </si>
  <si>
    <t>29/2013/DS-ST
ngày 09/4/2013
TAND TP Quảng Ngãi</t>
  </si>
  <si>
    <t>930
15/5/2013</t>
  </si>
  <si>
    <t>83
21/9/2015</t>
  </si>
  <si>
    <t>Cường 9</t>
  </si>
  <si>
    <t xml:space="preserve">Phạm Thị Thanh Thuỷ               </t>
  </si>
  <si>
    <t xml:space="preserve">   124 Lê Lợi, P.Chánh Lộ, Tp.Quảng Ngãi</t>
  </si>
  <si>
    <t>82/2015/QĐST-DS
ngày 07/12/2015
TAND Tp.Quảng Ngãi</t>
  </si>
  <si>
    <t>601
24/12/2015</t>
  </si>
  <si>
    <t>23/3/2016</t>
  </si>
  <si>
    <t>Cường 10</t>
  </si>
  <si>
    <t xml:space="preserve">Phạm Thị Thanh Thuỷ          </t>
  </si>
  <si>
    <t xml:space="preserve">    124 Lê Lợi, phường Chánh Lộ, Tp.Quảng Ngãi</t>
  </si>
  <si>
    <t>621
24/12/2015</t>
  </si>
  <si>
    <t>735/HSPT ngày 30/9/2004 của TAND Tối cao tại Đà Nẵng</t>
  </si>
  <si>
    <t>01/QĐ-THA ngày 30/9/2008</t>
  </si>
  <si>
    <t>Án phí hình sự sơ thẩm; Án phí hình sự phúc thẩm; Án phí dân sự . Tổng cộng: 3.643.000 đồng</t>
  </si>
  <si>
    <t>51/QĐ-CCTHA ngày 30/7/2015</t>
  </si>
  <si>
    <t>27/HSPT ngày 23/12/2008 của TAND tỉnh Quảng Ngãi</t>
  </si>
  <si>
    <t>80/QĐ-THA ngày 06/01/2009</t>
  </si>
  <si>
    <t xml:space="preserve">Án phí hình sự sơ thẩm; Án phí dân sự sơ thẩm; Tịch thu sung công. Tổng cộng: 1.750.000 đồng </t>
  </si>
  <si>
    <t>07/4/2015</t>
  </si>
  <si>
    <t>52/QĐ-CCTHA ngày 30/7/2015</t>
  </si>
  <si>
    <t>Đội 8, thôn Hùng Nghĩa, xã Phổ Phong, huyện Đức Phổ, tỉnh Quảng Ngãi</t>
  </si>
  <si>
    <t>644/HSPT ngày 22/5/2006 của TAND Tối cao tại Tp Hồ Chí Minh</t>
  </si>
  <si>
    <t>468/QĐ-CCTHA ngày 20/8/2013</t>
  </si>
  <si>
    <t>Án phí hình sự sơ thẩm; Án phí dân sự sơ thẩm; Tịch thu sung công. Tổng cộng: 3.100.000 đồng</t>
  </si>
  <si>
    <t>53/QĐ-CCTHA ngày 30/7/2015</t>
  </si>
  <si>
    <t>thôn Lộ Bàn, xã Phổ Ninh, huyện Đức Phổ, tỉnh Quảng Ngãi</t>
  </si>
  <si>
    <t>04/DSST ngày 19/6/2012 của TAND huyện Đức Phổ</t>
  </si>
  <si>
    <t>320/QĐ-CCTHA ngày 16/8/2012</t>
  </si>
  <si>
    <t>14/QĐ-CCTHA
23/10/2015</t>
  </si>
  <si>
    <t>Án phí 495.000</t>
  </si>
  <si>
    <t>Lê Tấn Thành+
Phạm Thị Tường Vi</t>
  </si>
  <si>
    <t>TT Di Lăng, Sơn Hà</t>
  </si>
  <si>
    <t>Lê Minh Điền</t>
  </si>
  <si>
    <t>Hòa Thọ,
 Hành Phước,
 Nghĩa Hành</t>
  </si>
  <si>
    <t>143/2015/HSPT 
ngày 09/9/2015 của TAND tỉnh Quảng Ngãi</t>
  </si>
  <si>
    <t>20/QĐ-CCTHA
ngày 02/11/2015</t>
  </si>
  <si>
    <t>Tiền bồi thường
44.643</t>
  </si>
  <si>
    <t>358
11/11/2015</t>
  </si>
  <si>
    <t>356
11/11/2015</t>
  </si>
  <si>
    <t>Nguyễn Thanh Bình</t>
  </si>
  <si>
    <t>28/QĐ-CCTHADS
21/7/2016</t>
  </si>
  <si>
    <t>Tiền phạt bổ sung:2.800.000,đồng</t>
  </si>
  <si>
    <t>Phạm Văn Anh</t>
  </si>
  <si>
    <t>348/QĐ-CCTHA ngày 17/6/2014</t>
  </si>
  <si>
    <t>Sung công quỹ Nhà nước 11.250.000 đồng</t>
  </si>
  <si>
    <t>18/9/2015</t>
  </si>
  <si>
    <t>87/QĐ-CCTHA ngày 23/9/2015</t>
  </si>
  <si>
    <t>76/HSST ngày 27/11/1998 của TAND tỉnh Quảng Ngãi và 502/HSPT ngày 02/8/1999 của Tòa án nhân dân Tối cao tại Đà Nẵng</t>
  </si>
  <si>
    <t>86/QĐ-CCTHA ngày 05/11/2015</t>
  </si>
  <si>
    <t xml:space="preserve">Nộp 42.657.000 đồng án phí dân sự </t>
  </si>
  <si>
    <t>Kiếm 54</t>
  </si>
  <si>
    <t>C.ty TNHH Thái Hưng Thịnh</t>
  </si>
  <si>
    <t>04/2007/KDTM-ST ngày 11/6/2007 TAND T/p Quảng ngãi</t>
  </si>
  <si>
    <t>717/QĐ-CCTHA ngày 03/8/2007</t>
  </si>
  <si>
    <t>151/QĐ-CCTHA ngày 30/9/15</t>
  </si>
  <si>
    <t>Kiếm 55</t>
  </si>
  <si>
    <t>Đoàn Viết Thi</t>
  </si>
  <si>
    <t>Tổ 1, phường Nghĩa chánh, t/p Quảng Ngãi</t>
  </si>
  <si>
    <t>Số 136/QĐ-THA ngày    04/7/2008</t>
  </si>
  <si>
    <t>nộp tiền án phí 2.156.000đ</t>
  </si>
  <si>
    <t>Số 44 /QĐ-CCTHA ngày 
23/9/2015</t>
  </si>
  <si>
    <t>Nguyễn Văn Linh</t>
  </si>
  <si>
    <t>KDC số 4, tổ dân phố 1, thị trấn Mộ Đức, huyện Mộ Đức, tỉnh Quảng Ngãi</t>
  </si>
  <si>
    <t>433/HSPT       ngày 27/12/2012 của TAND tỉnh Đồng Nai</t>
  </si>
  <si>
    <t>Số 108/QĐ-THA ngày   25/02/2014</t>
  </si>
  <si>
    <t>nộp tiền án phí 32.888.746đ</t>
  </si>
  <si>
    <t>18/8/2015</t>
  </si>
  <si>
    <t>Số 45 /QĐ-CCTHA ngày 
23/9/2015</t>
  </si>
  <si>
    <t>08/2015/QĐST-DS ngày 18/5/2015,    TAND huyện Đức Phổ</t>
  </si>
  <si>
    <t>267/QĐ-CCTHA ngày 22/7/2015</t>
  </si>
  <si>
    <t>Phải trả cho bà Phạm Thị Mỹ Thịnh 70.000.000 đồng</t>
  </si>
  <si>
    <t>37/QĐ-CCTHADS   ngày 12/4/2016</t>
  </si>
  <si>
    <t>07/2015/QĐST-DS ngày 18/5/2015,    TAND huyện Đức Phổ</t>
  </si>
  <si>
    <t>268/QĐ-CCTHA ngày 22/7/2015</t>
  </si>
  <si>
    <t>Phải trả cho bà Phạm Thị Tố Linh 56.000.000 đồng</t>
  </si>
  <si>
    <t>Trần Văn Thu
Trần Thị Ân</t>
  </si>
  <si>
    <t>Tổ 12, phường Quảng Phú,
 TP Quảng Ngãi,
 tỉnh Quảng Ngãi</t>
  </si>
  <si>
    <t>36/2012/DSST
14/12/2012
TAND TP Quảng Ngãi</t>
  </si>
  <si>
    <t>549
29/01/2013</t>
  </si>
  <si>
    <t>139
25/9/2015</t>
  </si>
  <si>
    <t>Nhân 18</t>
  </si>
  <si>
    <t>Bùi Thị Châu Loan</t>
  </si>
  <si>
    <t>Lô 5A KCN Quảng Phú, tổ 24,
 Tp Quảng Ngãi,
 tỉnh Quảng Ngãi</t>
  </si>
  <si>
    <t>20/2013/QĐST-DS
20/5/2013
TAND TP Quảng Ngãi</t>
  </si>
  <si>
    <t>961
28/5/2013</t>
  </si>
  <si>
    <t>145
28/9/2015</t>
  </si>
  <si>
    <t>Nhân 19</t>
  </si>
  <si>
    <t xml:space="preserve">Cty CP XD&amp; TM PLG
</t>
  </si>
  <si>
    <t>144 Nguyễn Chí Thanh,
TP Quảng Ngãi,
tỉnh Quảng Ngãi</t>
  </si>
  <si>
    <t>09/2013/KDTM-ST
25/4/2013
TAND TP Quảng Ngãi</t>
  </si>
  <si>
    <t>967
04/6/2013</t>
  </si>
  <si>
    <t>58
28/8/2015</t>
  </si>
  <si>
    <t>Nhân 20</t>
  </si>
  <si>
    <t>Tổ 20, phường Quảng Phú,
 TP Quảng Ngãi,
 tỉnh Quảng Ngãi</t>
  </si>
  <si>
    <t>Nhân 21</t>
  </si>
  <si>
    <t>57
28/8/2015</t>
  </si>
  <si>
    <t>Nhân 25</t>
  </si>
  <si>
    <t>14/2013/KDTM-ST
20/8/2013
TAND TP Quảng Ngãi</t>
  </si>
  <si>
    <t>395
14/2/2014</t>
  </si>
  <si>
    <t>Nhân 26</t>
  </si>
  <si>
    <t>13/2013/KDTM-ST
20/8/2013
TAND TP Quảng Ngãi</t>
  </si>
  <si>
    <t>thôn Vĩnh Xuân, xã Phổ Phong, huyện Đức Phổ, tỉnh Quảng Ngãi</t>
  </si>
  <si>
    <t>07/QĐST-DS ngày 30/8/2011 của TAND huyện Đức Phổ</t>
  </si>
  <si>
    <t>Phải tiếp tục liên đới bồi thường cho Hợp tác xã Vận tải ô tô An Lão 31.376.125 đồng và trả tiền lãi suất chậm thi hành án</t>
  </si>
  <si>
    <t>32/QĐ-CCTHADS ngày 04/4/2016</t>
  </si>
  <si>
    <t>Trả nợ công dân số tiền 29.723.983đ</t>
  </si>
  <si>
    <t>Nguyễn Văn Phát</t>
  </si>
  <si>
    <t>Đội 3, thôn Bình Bắc, xã Tịnh Bình, Sơn Tịnh</t>
  </si>
  <si>
    <t>32/2016/HSST 04/5/2016 TAND H. Long Điền, tỉnh Bà Rịa - Vũng Tàu</t>
  </si>
  <si>
    <t>55/QĐ-CCTHADS 04/7/2016</t>
  </si>
  <si>
    <t>Tiền cấp dưỡng nuôi con tháng 2/2016 số tiền 2.000.000đ</t>
  </si>
  <si>
    <t>QĐ số: 144/2013/QĐST-DS 11/9/2013</t>
  </si>
  <si>
    <t>15/QĐ-CCTHA-DS 31/10/2013</t>
  </si>
  <si>
    <t>Tiền trả nợ công dân 32.033.106 và 6 chỉ vàng 9999</t>
  </si>
  <si>
    <t>QĐ số: 91/2014/QĐST-DS 21/8/2014</t>
  </si>
  <si>
    <t>31/QĐ-CCTHA-DS 23/10/2014</t>
  </si>
  <si>
    <t>473 Hai Bà Trưng,
 TP Quảng Ngãi,
 tỉnh Quảng Ngãi</t>
  </si>
  <si>
    <t>17/2015/DSPT
TAND tỉnh Quảng Ngãi</t>
  </si>
  <si>
    <t xml:space="preserve">1562
8/7/2016
</t>
  </si>
  <si>
    <t>149
31/8/2016</t>
  </si>
  <si>
    <t>Nhân 72</t>
  </si>
  <si>
    <t>474 Hai Bà Trưng,
 TP Quảng Ngãi,
 tỉnh Quảng Ngãi</t>
  </si>
  <si>
    <t xml:space="preserve">1537
6/7/2016
</t>
  </si>
  <si>
    <t>Nhân 73</t>
  </si>
  <si>
    <t>Nguyễn Xuân Châu, Phạm Thị Lệ Thúy</t>
  </si>
  <si>
    <t>Tổ 12, phường Trần Phú,
 TP Quảng Ngãi,
 tỉnh Quảng Ngãi</t>
  </si>
  <si>
    <t>12/2016/DSST
TAND TP Quảng Ngãi</t>
  </si>
  <si>
    <t xml:space="preserve">1776
24/8/2016
</t>
  </si>
  <si>
    <t>150
31/8/2016</t>
  </si>
  <si>
    <t>Trả nợ cho Ngân hàng TMCP Sài Gòn - Hà Nội 1.110.507.010đ</t>
  </si>
  <si>
    <t xml:space="preserve">thôn Tú Sơn 2, xã Đức Lân, huyện Mộ Đức, tỉnh Quảng Ngãi 
</t>
  </si>
  <si>
    <t xml:space="preserve">Cty TNHH chế biến LSXK Hồng Phước
</t>
  </si>
  <si>
    <t xml:space="preserve">Cấp dưỡng
18.000.000
</t>
  </si>
  <si>
    <t>78/QĐ-CCTHA
15/9/2015</t>
  </si>
  <si>
    <t>Huỳnh Thanh Trường</t>
  </si>
  <si>
    <t>Thôn Tân Hội, xã Nghĩa Trung, Tư Nghĩa</t>
  </si>
  <si>
    <t>108/2013/HSST
26/12/2013 TAND TP.Quảng Ngãi</t>
  </si>
  <si>
    <t>175/QĐ-CCTHA
08/4/2014</t>
  </si>
  <si>
    <t xml:space="preserve">Sung công
3.000.000
</t>
  </si>
  <si>
    <t>79/QĐ-CCTHA
15/9/2015</t>
  </si>
  <si>
    <t>Nguyễn Ngọc Tuấn, Nguyễn Thị Kim Liên</t>
  </si>
  <si>
    <t>Tổ dân phố 1, TT La Hà, Tư Nghĩa</t>
  </si>
  <si>
    <t>03/2015/DS-ST
17/4/2015
TAND huyện Tư Nghĩa</t>
  </si>
  <si>
    <t>25/QĐ-CCTHA
06/8/2015</t>
  </si>
  <si>
    <t xml:space="preserve">án phí 
2.800.000
</t>
  </si>
  <si>
    <t>80/QĐ-CCTHA
23/9/2015</t>
  </si>
  <si>
    <t>Nguyễn Thị Kim Ngân</t>
  </si>
  <si>
    <t>Thôn An Hòa Bắc, Nghĩa Thắng, Tư Nghĩa</t>
  </si>
  <si>
    <t>50/2015/HSST
05/6/2015
TAND TP.Quảng Ngãi</t>
  </si>
  <si>
    <t>347QĐ-CCTHA
24/8/2015</t>
  </si>
  <si>
    <t xml:space="preserve">án phí 
200.000
</t>
  </si>
  <si>
    <t>21/9/2015</t>
  </si>
  <si>
    <t>02/QĐST-DS ngày
08/02/2011 của
TAND huyện Sơn Tịnh</t>
  </si>
  <si>
    <t>19/QĐ.THA-DS
 ngày 24/02/2011</t>
  </si>
  <si>
    <t>24/QĐ-CCTHADS
 ngày 24/7/2015</t>
  </si>
  <si>
    <t>Nguyễn Văn Quang</t>
  </si>
  <si>
    <t>Thôn Thọ Tây,
 xã Tịnh Thọ</t>
  </si>
  <si>
    <t>51/DS-ST ngày
28/11/2011 của
TAND huyện Sơn Tịnh</t>
  </si>
  <si>
    <t>95/QĐ-CCTHA-DS
 ngày 10/02/2012</t>
  </si>
  <si>
    <t>28/QĐ-CCTHADS
 ngày 24/7/2015</t>
  </si>
  <si>
    <t>Công ty
Lâm nghiệp Nam Phong</t>
  </si>
  <si>
    <t>Lô C2, Khu công nghiệp
Tịnh Phong huyện Sơn Tịnh</t>
  </si>
  <si>
    <t>06/QĐST-KDTM ngày
18/11/2010 của
TAND huyện Sơn Tịnh</t>
  </si>
  <si>
    <t>02/QĐ.THA-KT
 ngày 07/12/2010</t>
  </si>
  <si>
    <t>29/QĐ-CCTHADS
 ngày 24/7/2015</t>
  </si>
  <si>
    <t>Công ty 
Lâm nghiệp Nam Phong</t>
  </si>
  <si>
    <t>02/QĐST-KDTM ngày
21/6/2010 của
TAND huyện Sơn Tịnh</t>
  </si>
  <si>
    <t>Nguyễn Phan Minh Vương</t>
  </si>
  <si>
    <t>111 Trương Quang Trọng, TPQN</t>
  </si>
  <si>
    <t>118/HSST ngày 23/9/2002 của TAND Q10 TPHCM</t>
  </si>
  <si>
    <t>499/QĐTHA, ngày 7/7/2008</t>
  </si>
  <si>
    <t>566/HSPT ngày
02/10/1997 của
TPT TANDTC tại Đà Nẵng</t>
  </si>
  <si>
    <t>79/QĐ-THA-HS
ngày 21/5/2008</t>
  </si>
  <si>
    <t>20/QĐ-CCTHADS
 ngày 24/7/2015</t>
  </si>
  <si>
    <t>Lê Văn Kỳ</t>
  </si>
  <si>
    <t>Thôn Phong Niên Thượng,
xã Tịnh Phong</t>
  </si>
  <si>
    <t>45/HSST ngày
09/9/2009 của
TAND huyện Sơn Tịnh</t>
  </si>
  <si>
    <t>Nguyễn Quốc Ngữ; Số 160/73 đường Trần Hưng Đạo, t/p Quảng Ngãi</t>
  </si>
  <si>
    <t>Số 160/37 Trần Hưng Đạo, thành phố Quảng Ngãi</t>
  </si>
  <si>
    <t>27/2014/QĐST-DS ngày 16/6/2014 TAND thành phố Quảng Ngãi</t>
  </si>
  <si>
    <t xml:space="preserve">1059/QĐ-CC.THA ngày 20/6/2014 </t>
  </si>
  <si>
    <t>Tuyền 31</t>
  </si>
  <si>
    <t>949
07/3/2016</t>
  </si>
  <si>
    <t>83
11/7/2016</t>
  </si>
  <si>
    <t>84
11/7/2016</t>
  </si>
  <si>
    <t>15/2012/QĐST-KDTM
21/8/2012</t>
  </si>
  <si>
    <t>85
11/7/2016</t>
  </si>
  <si>
    <t>Tổ 3, p. Nghĩa Lộ, TP. Quảng Ngãi, tỉnh Quảng Ngãi</t>
  </si>
  <si>
    <t>Ngô Văn Thức</t>
  </si>
  <si>
    <t>Tập An Nam, Phổ Văn, Đức Phổ</t>
  </si>
  <si>
    <t>Công ty Lâm nghiệp Nam Phong</t>
  </si>
  <si>
    <t>Lô C2, KCN Tịnh Phong, Sơn Tịnh, Quảng Ngãi</t>
  </si>
  <si>
    <t>Nguyễn Vũ Thanh Bình</t>
  </si>
  <si>
    <t>Tổ 16, phường Trần Hưng Đạo, TP. Quảng Ngãi</t>
  </si>
  <si>
    <t>Nguyễn Nam</t>
  </si>
  <si>
    <t>Thôn 6, xã Nghĩa Lâm, huyện Tư Nghĩa, Quảng Ngãi</t>
  </si>
  <si>
    <t>I</t>
  </si>
  <si>
    <t>15/2010/QDST-KDTM
16/6/2010
TAND tỉnh Quảng Ngãi</t>
  </si>
  <si>
    <t>32/QDST-KDTM
19/8/2011
TAND tỉnh Quảng Ngãi</t>
  </si>
  <si>
    <t>13/2012/QDST-KDTM
07/3/2012
TAND tỉnh Quảng Ngãi</t>
  </si>
  <si>
    <t>39/2011/HSST
29/9/2011
TAND tỉnh Quảng Ngãi
29/2011/HSPT
22/11/2011
TANDTC tại Đà Nẵng</t>
  </si>
  <si>
    <t>29/2011/QDST-KDTM
12/8/2011
TAND tỉnh Quảng Ngãi</t>
  </si>
  <si>
    <t>20/HSPT
26,27/01/2015
TANDTC tại Đà Nẵng</t>
  </si>
  <si>
    <t>16/2012/ST-KDTM
20/4/2012
TAND tỉnh Quảng Ngãi</t>
  </si>
  <si>
    <t>47/2011/QDST-KDTM
13/9/2011
TAND tỉnh Quảng Ngãi</t>
  </si>
  <si>
    <t>23/2010/ST-KDTM
14/9/2010
TAND tỉnh Quảng Ngãi
08/2010/PT-KDTM
26/11/2010
TANDTC tại Đà Nẵng</t>
  </si>
  <si>
    <t>38/QĐ-CCTHADS   ngày 12/4/2016</t>
  </si>
  <si>
    <t xml:space="preserve">Án phí KDTM sơ thẩm
5.816.000
</t>
  </si>
  <si>
    <t>43/QĐ-CTHA
30/7/2015</t>
  </si>
  <si>
    <t>09/2007/KDTM-ST 10/8/2007 TAND thành phố Quảng Ngãi</t>
  </si>
  <si>
    <t>68/QĐ-CTHA
03/12/2009</t>
  </si>
  <si>
    <t xml:space="preserve">Án phí KDTM sơ thẩm
6.093.000
</t>
  </si>
  <si>
    <t>42/QĐ-CTHA
30/7/2015</t>
  </si>
  <si>
    <t>10/2015/QĐST-DS ngày 11/6/2015,    TAND huyện Đức Phổ</t>
  </si>
  <si>
    <t>259/QĐ-CCTHA ngày 06/7/2015</t>
  </si>
  <si>
    <t>Phải trả cho ông Huỳnh Đăng Nhiệm, bà Trần Thị Phúc 71.000.000 đồng</t>
  </si>
  <si>
    <t>39/QĐ-CCTHADS   ngày 12/4/2016</t>
  </si>
  <si>
    <t>397
14/2/2014</t>
  </si>
  <si>
    <t>60
28/8/2015</t>
  </si>
  <si>
    <t>Nhân 27</t>
  </si>
  <si>
    <t>Nhân 28</t>
  </si>
  <si>
    <t>1238
10/8/2015</t>
  </si>
  <si>
    <t>150
28/9/2015</t>
  </si>
  <si>
    <t>Nhân 29</t>
  </si>
  <si>
    <t>Võ Thị Mỹ Trang</t>
  </si>
  <si>
    <t>xã Bình Châu
huyện Bình Sơn</t>
  </si>
  <si>
    <t xml:space="preserve">29/HNST 
ngày 13/02/2012 của TAND huyện Bình Sơn
</t>
  </si>
  <si>
    <t>31/QĐ-CTHA
23/10/2015</t>
  </si>
  <si>
    <t xml:space="preserve">Cấp dưỡng
500.000đ
</t>
  </si>
  <si>
    <t>39/QĐ-CCTHA
20/7/2016</t>
  </si>
  <si>
    <t>123/QĐ-CTHA
22/6/2016</t>
  </si>
  <si>
    <t>trả nợ 
1.022.512.500đ</t>
  </si>
  <si>
    <t>40/QĐ-CCTHA
20/7/2016</t>
  </si>
  <si>
    <t>Lê Văn Hiền</t>
  </si>
  <si>
    <t>xã Bình Khương
huyện Bình Sơn</t>
  </si>
  <si>
    <t xml:space="preserve">03/DSST 
ngày 09/7/2015 của TAND huyện Bình Sơn
</t>
  </si>
  <si>
    <t>22/QĐ-CTHA
09/10/2015</t>
  </si>
  <si>
    <t xml:space="preserve">Bồi thường
2.091.658đ
</t>
  </si>
  <si>
    <t>25/7/2016</t>
  </si>
  <si>
    <t>41/QĐ-CCTHA
25/7/2016</t>
  </si>
  <si>
    <t>Ngô Trung út</t>
  </si>
  <si>
    <t>xã Bình mỹ
huyện Bình Sơn</t>
  </si>
  <si>
    <t xml:space="preserve">62/HSST 
ngày 28/12/2015 của TAND huyện Đắk Mil
</t>
  </si>
  <si>
    <t>158/QĐ-CTHA
21/7/2015</t>
  </si>
  <si>
    <t xml:space="preserve">án phí
2.156.500đ
</t>
  </si>
  <si>
    <t>42/QĐ-CCTHA
8/8/2016</t>
  </si>
  <si>
    <t>Nguyễn Thanh Hà (Giác)</t>
  </si>
  <si>
    <t xml:space="preserve">58/HSPT 
ngày 17/7/2008 của TAND tỉnh Quảng Ngãi
</t>
  </si>
  <si>
    <t>103/QĐ-CTHA
09/3/2016</t>
  </si>
  <si>
    <t xml:space="preserve">Bồi thường
17.500.000đ
</t>
  </si>
  <si>
    <t>43/QĐ-CCTHA
8/8/2016</t>
  </si>
  <si>
    <t>Công ty TNHH Hoàng Long</t>
  </si>
  <si>
    <t xml:space="preserve">02/HSST 
ngày 23/12/2013 của TAND huyện Bình Sơn
</t>
  </si>
  <si>
    <t>10/QĐ-CTHA
12/10/2015</t>
  </si>
  <si>
    <t>Trả nợ
28.170.120 đ</t>
  </si>
  <si>
    <t>44/QĐ-CCTHA
8/8/2016</t>
  </si>
  <si>
    <t>03/QĐ-CTHA
9/10/2015</t>
  </si>
  <si>
    <t xml:space="preserve">án phí
705.000đ
</t>
  </si>
  <si>
    <t>45/QĐ-CCTHA
8/8/2016</t>
  </si>
  <si>
    <t>Đặng Thị Bích Tuyết</t>
  </si>
  <si>
    <t>xã Bình Thuận
huyện Bình Sơn</t>
  </si>
  <si>
    <t xml:space="preserve">11/HSST 
ngày 28/11/2011 của TAND huyện Bình Sơn
</t>
  </si>
  <si>
    <t>95/QĐ-CTHA
21/4/2016</t>
  </si>
  <si>
    <t>Trả nợ
29.000.000 đ</t>
  </si>
  <si>
    <t>15/8/2016</t>
  </si>
  <si>
    <t>46/QĐ-CCTHA
15/8/2016</t>
  </si>
  <si>
    <t>Đặng Văn Hùng</t>
  </si>
  <si>
    <t xml:space="preserve">15/DSST 
ngày 19/6/2013 của TAND huyện Bình Sơn
</t>
  </si>
  <si>
    <t>195/QĐ-CTHA
12/5/2016</t>
  </si>
  <si>
    <t>Trả nợ
24.000.000 đ</t>
  </si>
  <si>
    <t>47/QĐ-CCTHA
15/8/2016</t>
  </si>
  <si>
    <t>Nguyễn Tấn Nhân</t>
  </si>
  <si>
    <t xml:space="preserve">34/HSST 
ngày 17/6/2016 của TAND huyện Bình Sơn
</t>
  </si>
  <si>
    <t>161/QĐ-CTHA
22/7/2016</t>
  </si>
  <si>
    <t>án phí
200.000đ
phạt
20.000.000đ</t>
  </si>
  <si>
    <t>48/QĐ-CCTHA
15/8/2016</t>
  </si>
  <si>
    <t>Bùi Quang Chiến</t>
  </si>
  <si>
    <t xml:space="preserve">58/HSST 
ngày 12/4/2016 của TAND huyện Bình Sơn
</t>
  </si>
  <si>
    <t xml:space="preserve">án phí
500.000đ
</t>
  </si>
  <si>
    <t>49/QĐ-CCTHA
15/8/2016</t>
  </si>
  <si>
    <t>Võ Ngọc Bình</t>
  </si>
  <si>
    <t xml:space="preserve">43/HSST 
ngày 9/9/2015 của TAND huyện Bình Sơn
</t>
  </si>
  <si>
    <t>36/QĐ-CTHA
23/10/2015</t>
  </si>
  <si>
    <t>Phạt
22.048.000 đ</t>
  </si>
  <si>
    <t>50/QĐ-CCTHA
23/8/2016</t>
  </si>
  <si>
    <t>Nguyễn Thị Thương</t>
  </si>
  <si>
    <t>Nguyễn Tấn Duy</t>
  </si>
  <si>
    <t>07/2015/HSST 23/6/2015</t>
  </si>
  <si>
    <t>166/QĐ-THA 03/8/2015</t>
  </si>
  <si>
    <t>Tiền phạt 20.000.000</t>
  </si>
  <si>
    <t xml:space="preserve">43/QĐ- CCTHA 06/9/2016 </t>
  </si>
  <si>
    <t>Trương Quốc Thắng</t>
  </si>
  <si>
    <t>Sơn Thủy, Sơn Hà</t>
  </si>
  <si>
    <t>164/QĐ-THA 03/8/2015</t>
  </si>
  <si>
    <t>Tiền phạt 4.000.000</t>
  </si>
  <si>
    <t>121/QĐ-CCTHA ngày 11/12/2015</t>
  </si>
  <si>
    <t>Trả bà Nguyễn Thị Bích Hà 71.135.000 đồng</t>
  </si>
  <si>
    <t>10/QĐ-CCTHA ngày 29/2/2016</t>
  </si>
  <si>
    <t>thôn Thạch By 1, xã Phổ Thạnh, huyện Đức Phổ, tỉnh Quảng Ngãi.</t>
  </si>
  <si>
    <t>15/2015/DS-ST ngày 03/9/2015,    TAND huyện Đức Phổ</t>
  </si>
  <si>
    <t>40/QĐ-CCTHA ngày 13/10/2015</t>
  </si>
  <si>
    <t>03/QĐ-CCTHA 20/7/2015</t>
  </si>
  <si>
    <t>21/QĐ-CCTHADS
 ngày 24/7/2015</t>
  </si>
  <si>
    <t>Thôn Thế Long,
 xã Tịnh Phong</t>
  </si>
  <si>
    <t>Số 95 Hùng Vương, phường Trần Hưng Đạo, Tp Quảng Ngãi</t>
  </si>
  <si>
    <t>23/QĐST-DS ngày 24/9/2012 của TAND TP Quảng Ngãi</t>
  </si>
  <si>
    <t>62/QĐ-CCTHA ngày 05/10/2012</t>
  </si>
  <si>
    <t>240/QĐ-CCTHA ngày 16/12/2013</t>
  </si>
  <si>
    <t>67/QĐ-CCTHA ngày 01/9/2015</t>
  </si>
  <si>
    <t>Bình 77</t>
  </si>
  <si>
    <t>Ngày 03/9/2015</t>
  </si>
  <si>
    <t>Bình 78</t>
  </si>
  <si>
    <t>Phan Thị Mai</t>
  </si>
  <si>
    <t xml:space="preserve"> tổ 02, phường Nghĩa Chánh, TPQN</t>
  </si>
  <si>
    <t>Kiếm 44</t>
  </si>
  <si>
    <t>Kiếm 45</t>
  </si>
  <si>
    <t>Nguyễn mạnh Tấn</t>
  </si>
  <si>
    <t>Tổ 11, phường Trần Phú, T/p Quảng Ngãi</t>
  </si>
  <si>
    <t>57/2013/HSST ngày 12/7/13 TAND thành phố Quảng Ngãi</t>
  </si>
  <si>
    <t>1213/QĐ-CCTHA ngày 23/8/13</t>
  </si>
  <si>
    <t>116/QĐ-CCTHA ngày 30/9/15</t>
  </si>
  <si>
    <t>Kiếm 46</t>
  </si>
  <si>
    <t>Nguyễn Như Mừng
Đỗ Văn Hồng
Cao Hoàng Bảo
Võ Thị Đậm</t>
  </si>
  <si>
    <t>Phú Lâm Đông, 
Hành Thiện,
 Nghĩa  Hành
Phú Lâm Tây, Hành Thiện, Nghĩa Hành</t>
  </si>
  <si>
    <t>26/2015/HSST 
ngày 11/8/2015 của 
TAND huyện Nghĩa Hành</t>
  </si>
  <si>
    <t>232/QĐ-CCTHA
 ngày 11/8/2015</t>
  </si>
  <si>
    <t>Nộp phạt 
37.500</t>
  </si>
  <si>
    <t>13/QĐ-CCTHADS
 ngày 24/6/2016</t>
  </si>
  <si>
    <t xml:space="preserve">Liên đới bồi thương
45.013.847
</t>
  </si>
  <si>
    <t>Mỹ Thạnh Đong, Nghĩa Thuận, Tư Nghĩa</t>
  </si>
  <si>
    <t xml:space="preserve">Nguyễn Tấn Quang
</t>
  </si>
  <si>
    <t>Thôn Điện An 4, Nghĩa Thương, Tu Nghĩa</t>
  </si>
  <si>
    <t>16/2015/HSST
10/02/2015 của TAND TP. Quảng Ngãi</t>
  </si>
  <si>
    <t>291/QĐ-CCTHA
20/4/2016</t>
  </si>
  <si>
    <t>Bồi thường 56.055.000</t>
  </si>
  <si>
    <t>13/6/2016</t>
  </si>
  <si>
    <t>48/QĐ-CCTHA
15/06/2016</t>
  </si>
  <si>
    <t>Nguyễn Văn Sanh</t>
  </si>
  <si>
    <t>Thôn Phú Thuận, Nghĩa Thuân, Tu Nghĩa</t>
  </si>
  <si>
    <t>05/2015/HSST
10/11/2015 của TAND huyện Nghĩa Hành</t>
  </si>
  <si>
    <t>261/QĐ-CCTHA
23/3/2016</t>
  </si>
  <si>
    <t>An phí HSST và DSST 1.277.000</t>
  </si>
  <si>
    <t>11/QĐ-CCTHA 25/9/2015</t>
  </si>
  <si>
    <t>24/QĐ-CCTHA 30/11/2012</t>
  </si>
  <si>
    <t>Trả ông Hoàng Việt Thanh 75.000.000đ</t>
  </si>
  <si>
    <t>12/QĐ-CCTHA 25/9/2015</t>
  </si>
  <si>
    <t>TDP I, Trà Xuân, Trà Bồng, Quảng Ngãi</t>
  </si>
  <si>
    <t>04/2014/HSST  26/11/2014 TANDTrà Bồng</t>
  </si>
  <si>
    <t>38/QĐ-CCTHA 29/01/2015</t>
  </si>
  <si>
    <t>Bồi thường 3.500.000đ</t>
  </si>
  <si>
    <t>25/9/2015</t>
  </si>
  <si>
    <t>Trà Bồng</t>
  </si>
  <si>
    <t>Tạ Văn Tuấn</t>
  </si>
  <si>
    <t>04/2011/DSST
02/3/2011
TAND huyện Sơn Tịnh</t>
  </si>
  <si>
    <t>682/QĐ-CCTHA
29-4-2014</t>
  </si>
  <si>
    <t>Án phí:
1.605.000đ</t>
  </si>
  <si>
    <t>65/QĐ-THA
31/8/2015</t>
  </si>
  <si>
    <t>Hương 22</t>
  </si>
  <si>
    <t>Nguyễn Thanh Tường</t>
  </si>
  <si>
    <t>44/2011/DSPT
29/9/1999
TAND tỉnh Quảng Ngãi</t>
  </si>
  <si>
    <t>683/QĐ-CCTHA
29-4-2014</t>
  </si>
  <si>
    <t>Án phí:
2.193.000đ</t>
  </si>
  <si>
    <t>72/QĐ-THA
01/9/2015</t>
  </si>
  <si>
    <t>Hương 23</t>
  </si>
  <si>
    <t>Công ty xe khách Miền Trung</t>
  </si>
  <si>
    <t>37/QĐ-CCTHA ngày 30/7/2015</t>
  </si>
  <si>
    <t>05/HSST ngày 18/02/2004 của TAND huyện Hoài Nhơn, tỉnh Bình Định</t>
  </si>
  <si>
    <t>39/THA ngày 19/5/2004</t>
  </si>
  <si>
    <t>Án phí hình sự sơ thẩm và Án phí dân sự sơ thẩm. Tổng cộng: 415.000 đồng</t>
  </si>
  <si>
    <t>38/QĐ-CCTHA ngày 30/7/2015</t>
  </si>
  <si>
    <t xml:space="preserve">18/HSST ngày 17/7/1997 của TAND tỉnh Ninh Thuận </t>
  </si>
  <si>
    <t>46/THA ngày 19/9/1997</t>
  </si>
  <si>
    <t>Án phí hình sự sơ thẩm và Án phí dân sự sơ thẩm. Tổng cộng: 772.000 đồng</t>
  </si>
  <si>
    <t>39/QĐ-CCTHA ngày 30/7/2015</t>
  </si>
  <si>
    <t>thôn Tân Phong, xã Phổ Phong, huyện Đức Phổ, tỉnh Quảng Ngãi</t>
  </si>
  <si>
    <t>49/HSPT ngày 20/02/2012 của TAND tỉnh Quảng Ngãi</t>
  </si>
  <si>
    <t>147/QĐ-CCTHA ngày 11/01/2013</t>
  </si>
  <si>
    <t>Án phí hình sự phúc thẩm 200.000 đồng</t>
  </si>
  <si>
    <t>41/QĐ-CCTHA ngày 30/7/2015</t>
  </si>
  <si>
    <t>30/HSST ngày 07/8/2003 của TAND huyện Đức Phổ</t>
  </si>
  <si>
    <t>70/THA ngày 18/9/2003</t>
  </si>
  <si>
    <t>20/QĐ-CCTHA ngày 11/8/2015</t>
  </si>
  <si>
    <t>Bình 57</t>
  </si>
  <si>
    <t>Tô Thị Yến Ly</t>
  </si>
  <si>
    <t>58/HSST ngày 12/9/2012 của TAND TP Quảng Ngãi</t>
  </si>
  <si>
    <t>143/QĐ-CCTHA ngày 24/10/2012</t>
  </si>
  <si>
    <t>Tiền SCQNN là 75.000.000 đồng</t>
  </si>
  <si>
    <t>Ngày 20/8/2015</t>
  </si>
  <si>
    <t>28/QĐ-CCTHA ngày 21/8/2015</t>
  </si>
  <si>
    <t>Bình 58</t>
  </si>
  <si>
    <t>Hoàng Quốc Anh</t>
  </si>
  <si>
    <t>Tổ 24, phường Quảng Phú, thành phố Quảng Ngãi</t>
  </si>
  <si>
    <t>09/QĐST-DS ngày 23/2/2012 của TAND TP Quảng Ngãi</t>
  </si>
  <si>
    <t>Nguyễn Ngọc Tín
Lê Văn Khôi
Lê Thị Phương</t>
  </si>
  <si>
    <t>Nghĩa Thuận, Tư Nghĩa
Nghĩa Kỳ, Tư Nghĩa</t>
  </si>
  <si>
    <t>21/2015/HSST
27/4/2015 của TAND huyện Tư Nghĩa</t>
  </si>
  <si>
    <t>72/QĐ-CCTHA
15/11/2015</t>
  </si>
  <si>
    <t>V/c ông Lê Sỹ Bích bà Nguyễn Thị Bé Ba</t>
  </si>
  <si>
    <t>Tổ dân phố 4, TT La Hà, huyện Tư Nghĩa</t>
  </si>
  <si>
    <t>QĐ 08/QĐST-DS ngày 17/5/2012 TAND Tư Nghĩa</t>
  </si>
  <si>
    <t>284/QĐ-CTHA
17/5 /2012</t>
  </si>
  <si>
    <t xml:space="preserve">Án phí 
225.000
</t>
  </si>
  <si>
    <t>53/QĐ-CTHA
30/7/2015</t>
  </si>
  <si>
    <t>v/c ông Nguyễn Văn Thông, bà Hồ Thị Ngọc</t>
  </si>
  <si>
    <t>110/QĐ/CĐ.THA ngày 21/8/2006</t>
  </si>
  <si>
    <t>nộp án phí HSST + phạt 10.050.000đ</t>
  </si>
  <si>
    <t>x</t>
  </si>
  <si>
    <t>24/7/2015</t>
  </si>
  <si>
    <t>01/QĐ-CCTHA ngày 27/7/2015</t>
  </si>
  <si>
    <t>CHV Thành (Phó)</t>
  </si>
  <si>
    <t xml:space="preserve"> Trịnh Văn Hòa</t>
  </si>
  <si>
    <t>Thôn Phước Sơn, xã Đức Hiệp, huyện Mộ Đức, tỉnh Quảng Ngãi</t>
  </si>
  <si>
    <t>02/2009/QĐST-KDTM ngày 17/12/2009 của TAND huyện Mộ Đức, tỉnh Quảng Ngãi</t>
  </si>
  <si>
    <t>92/QĐ-THA ngày 04/01/2010</t>
  </si>
  <si>
    <t>nộp án phí KDTM ST 2.800.000đ</t>
  </si>
  <si>
    <t>02/QĐ-CCTHA ngày 27/7/2015</t>
  </si>
  <si>
    <t xml:space="preserve"> Nguyễn Tấn Nam, Đỗ Thị Ngọc Lan</t>
  </si>
  <si>
    <t>Cung trú tại: Thôn 4, xã Đức Tân, huyện Mộ Đức, tỉnh Quảng Ngãi</t>
  </si>
  <si>
    <t>06/2011/DSST ngày 28/7/2011 của THAD huyện Mộ Đức, tỉnh Quảng Ngãi</t>
  </si>
  <si>
    <t>264/QĐ-CCTHA ngày 13/9/2011</t>
  </si>
  <si>
    <t>nộp án phí DSST 5.780.000đ</t>
  </si>
  <si>
    <t>03/QĐ-CCTHA ngày 27/7/2015</t>
  </si>
  <si>
    <t xml:space="preserve"> Phan Điệp</t>
  </si>
  <si>
    <t>Thôn Minh Tân Bắc, xã Đức Minh, huyện Mộ Đức, tỉnh Quảng Ngãi</t>
  </si>
  <si>
    <t xml:space="preserve"> 518/2014/HSPT-QĐ ngày 25/8/2014 của Tòa phúc thẩm TAND Tối cao tại TP HCM</t>
  </si>
  <si>
    <t>179/QĐ-CCTHA ngày 8/4/2015</t>
  </si>
  <si>
    <t>Nguyễn Thị Mến</t>
  </si>
  <si>
    <t>Nghĩa An, Thành phố Quảng Ngãi</t>
  </si>
  <si>
    <t xml:space="preserve">07/2011/DSST
25/7/2011
TAND huyện Tư Nghĩa </t>
  </si>
  <si>
    <t>630/QĐ-THA
29-4-2014</t>
  </si>
  <si>
    <t>Án phí:
3.740.000đ</t>
  </si>
  <si>
    <t>55/QĐ-THA
28/7/2015</t>
  </si>
  <si>
    <t>Hương 12</t>
  </si>
  <si>
    <t>Lâm Thành Thái</t>
  </si>
  <si>
    <t xml:space="preserve">Đại An Đông 2, Hành Thuận
</t>
  </si>
  <si>
    <t>20/HSST 
22/3/2012</t>
  </si>
  <si>
    <t>01/THA
01/10/2015</t>
  </si>
  <si>
    <t>01/THA
19/11/2015</t>
  </si>
  <si>
    <t>Lưu Văn Sum</t>
  </si>
  <si>
    <t xml:space="preserve">Đại An Đông 1, Hành Thuận
</t>
  </si>
  <si>
    <t>104/HSST
16/11/2015</t>
  </si>
  <si>
    <t>59/THA
05/01/2016</t>
  </si>
  <si>
    <t>04/THA
28/3/2016</t>
  </si>
  <si>
    <t>Phạm Đình Thẩm</t>
  </si>
  <si>
    <t xml:space="preserve">T. Hiệp Phổ Nam, Hành Trung
</t>
  </si>
  <si>
    <t>143/HSPT
09/9/2015</t>
  </si>
  <si>
    <t>21/THA
02/11/2015</t>
  </si>
  <si>
    <t>05/THA
28/3/2016</t>
  </si>
  <si>
    <t>Nguyễn Kế Sang</t>
  </si>
  <si>
    <t>Đề An, Hành Phước, Nghĩa Hành</t>
  </si>
  <si>
    <t>122/2009/HSPT ngày 16/7/2009 TAND tỉnh Quảng Ngãi</t>
  </si>
  <si>
    <t>46/QĐ-CCTHA 14/12/2009</t>
  </si>
  <si>
    <t>Điểm a, khoản 1, điều 44a</t>
  </si>
  <si>
    <t>31/7/2015</t>
  </si>
  <si>
    <t>38/QĐ-CCTHA 31/7/2015</t>
  </si>
  <si>
    <t>Nguyễn Kế Sang
 và Lê Hồng Lây</t>
  </si>
  <si>
    <t>07/DSST
23/7/2015</t>
  </si>
  <si>
    <t>157/QĐ-CCTHA 
03/8/2015</t>
  </si>
  <si>
    <t>Án phí 3.000.000</t>
  </si>
  <si>
    <t>06/QĐ-CCTHA
08/01/2016</t>
  </si>
  <si>
    <t>tổ 19, Nghĩa Lộ</t>
  </si>
  <si>
    <t>48/2013/QĐST-DS
ngày 05/12/2013
TAND TPQN</t>
  </si>
  <si>
    <t>283
23/12/2013</t>
  </si>
  <si>
    <t>án phí
1,625,000đ</t>
  </si>
  <si>
    <t>84
01/9/2015</t>
  </si>
  <si>
    <t>Tuyền 28</t>
  </si>
  <si>
    <t>Tuyền 29</t>
  </si>
  <si>
    <t>Lê Văn Tấn
Võ Thị Thu Ngân</t>
  </si>
  <si>
    <t>tổ 2, Nghĩa Lộ</t>
  </si>
  <si>
    <t>23/DSST
30/9/2014
TAND TPQN</t>
  </si>
  <si>
    <t>255
04/12/2014</t>
  </si>
  <si>
    <t>147
28/9/2015</t>
  </si>
  <si>
    <t>nộp án phí 2.450.000đ</t>
  </si>
  <si>
    <t>Số 47 /QĐ-CCTHA ngày
23/9/2015</t>
  </si>
  <si>
    <t>Phạm Thị Bé</t>
  </si>
  <si>
    <t>Tổ dân phố 3, thị trấn Mộ Đức, huyện Mộ Đức, tỉnh Quảng Ngãi</t>
  </si>
  <si>
    <t xml:space="preserve"> Số 39/2015/DSPT-ngày 12/5/2015 củaTAND tỉnh Quảng Ngãi</t>
  </si>
  <si>
    <t>Số 346/QĐ-CCTHA ngày 05/8/2015</t>
  </si>
  <si>
    <t>án phí DSST 4.198.415đ</t>
  </si>
  <si>
    <t>Số 48 /QĐ-CCTHA ngày
23/9/2015</t>
  </si>
  <si>
    <t>Lê Văn Kiệt</t>
  </si>
  <si>
    <t>Thôn Dương Quang, xã Đức Thắng, huyện Mộ Đức, tỉnh Quảng Ngãi</t>
  </si>
  <si>
    <t>Số 40/2015/HSST ngày 27/4/2015 của TAND TP Quảng Ngãi, tỉnh Quảng Ngãi</t>
  </si>
  <si>
    <t>Sô 278/QĐ-CCTHA ngày 23/6/2015</t>
  </si>
  <si>
    <t>nộp án  phi và tiền do phạm tội mà có 31.700.000đ</t>
  </si>
  <si>
    <t>Số 49 /QĐ-CCTHA ngày
23/9/2015</t>
  </si>
  <si>
    <t>Dương Thế Triệt</t>
  </si>
  <si>
    <t>Nhân 22</t>
  </si>
  <si>
    <t>Nhân 23</t>
  </si>
  <si>
    <t>Vũ Minh Long</t>
  </si>
  <si>
    <r>
      <t xml:space="preserve">Án phí DSST
</t>
    </r>
    <r>
      <rPr>
        <b/>
        <sz val="10"/>
        <rFont val="Times New Roman"/>
        <family val="1"/>
      </rPr>
      <t>1.160</t>
    </r>
  </si>
  <si>
    <r>
      <t xml:space="preserve">Án phí DSST
</t>
    </r>
    <r>
      <rPr>
        <b/>
        <sz val="10"/>
        <rFont val="Times New Roman"/>
        <family val="1"/>
      </rPr>
      <t>750</t>
    </r>
  </si>
  <si>
    <r>
      <t xml:space="preserve">Án phí DSST
</t>
    </r>
    <r>
      <rPr>
        <b/>
        <sz val="10"/>
        <rFont val="Times New Roman"/>
        <family val="1"/>
      </rPr>
      <t>250</t>
    </r>
  </si>
  <si>
    <r>
      <t xml:space="preserve">Sung quỹ Nhà nước
</t>
    </r>
    <r>
      <rPr>
        <b/>
        <sz val="10"/>
        <rFont val="Times New Roman"/>
        <family val="1"/>
      </rPr>
      <t>11.040</t>
    </r>
  </si>
  <si>
    <r>
      <t xml:space="preserve">Án phí DSST
</t>
    </r>
    <r>
      <rPr>
        <b/>
        <sz val="10"/>
        <rFont val="Times New Roman"/>
        <family val="1"/>
      </rPr>
      <t>600</t>
    </r>
  </si>
  <si>
    <r>
      <t xml:space="preserve">Án phí DSST
</t>
    </r>
    <r>
      <rPr>
        <b/>
        <sz val="10"/>
        <rFont val="Times New Roman"/>
        <family val="1"/>
      </rPr>
      <t>2500</t>
    </r>
  </si>
  <si>
    <r>
      <t xml:space="preserve">Án phí DSST
</t>
    </r>
    <r>
      <rPr>
        <b/>
        <sz val="10"/>
        <rFont val="Times New Roman"/>
        <family val="1"/>
      </rPr>
      <t>4.950</t>
    </r>
  </si>
  <si>
    <r>
      <t xml:space="preserve">Án phí DSST
</t>
    </r>
    <r>
      <rPr>
        <b/>
        <sz val="10"/>
        <rFont val="Times New Roman"/>
        <family val="1"/>
      </rPr>
      <t>5.000</t>
    </r>
  </si>
  <si>
    <r>
      <t xml:space="preserve">Tiền án phí DS-ST
</t>
    </r>
    <r>
      <rPr>
        <b/>
        <sz val="10"/>
        <rFont val="Times New Roman"/>
        <family val="1"/>
      </rPr>
      <t>3.774</t>
    </r>
  </si>
  <si>
    <r>
      <t>Bàn thới</t>
    </r>
    <r>
      <rPr>
        <sz val="10"/>
        <rFont val="Cambria"/>
        <family val="1"/>
      </rPr>
      <t>, Hành Thiện, Nghĩa Hành</t>
    </r>
  </si>
  <si>
    <r>
      <t xml:space="preserve">Bàn Thới </t>
    </r>
    <r>
      <rPr>
        <sz val="10"/>
        <rFont val="Cambria"/>
        <family val="1"/>
      </rPr>
      <t>, Hành Thiện, Nghĩa Hành</t>
    </r>
  </si>
  <si>
    <t>Lê Văn Điệp, Huỳnh Năm
Cao Hưng, Phạm Nghị,
Đào Văn Thanh
Hành Thịnh</t>
  </si>
  <si>
    <t>BA số 16/2015/HSST ngày 20/4/2015 
của TAND huyện Nghĩa Hành</t>
  </si>
  <si>
    <t>176/THA ngày 27/5/15</t>
  </si>
  <si>
    <t>Án phí, sung quỹ, phạt 69.810</t>
  </si>
  <si>
    <t>20/THA ngày 06/9/16</t>
  </si>
  <si>
    <t>Tiền sung công
 quỹ nhà nước: 11.922.114đ</t>
  </si>
  <si>
    <t>Tiền phạt 15.000.000đ, tịch thu SCQ Nhà nước 3.043.000đ</t>
  </si>
  <si>
    <t>Bồi thường 58,671,645 đồng cho Trương Quốc Việt</t>
  </si>
  <si>
    <t>Tiền cấp dưỡng nuôi con từ tháng 3 - 5/2016 là 3.000.000đ</t>
  </si>
  <si>
    <t>Phải bồi thường thiệt hại do sức khỏe bị xâm phạm cho ông Phan Xuân Nam, số tiền 20,800,000đ</t>
  </si>
  <si>
    <t>02/QĐ-CCTHA-HN
14/10/2015</t>
  </si>
  <si>
    <t>Cấp dưỡng nuôi con từ tháng 5/2015 đến 10/2015
6.000.000đ</t>
  </si>
  <si>
    <t>37/QĐ-CCTHADS
28/9/2016</t>
  </si>
  <si>
    <t>01/2016/DS-ST ngày 14/01/2016      TAND huyện Đức Phổ</t>
  </si>
  <si>
    <t>Phạm Nhật Minh
Hoàng Lê Hạnh Soan</t>
  </si>
  <si>
    <t>tổ 8, Nghĩa Lộ</t>
  </si>
  <si>
    <t>02/QĐ-CCTHA 31/7/2015</t>
  </si>
  <si>
    <t>Vạn Xuân 1, Hành Thiện, Nghĩa Hành</t>
  </si>
  <si>
    <t>03/2014/HNGĐPT 24/12/2013 của TAND tỉnh Quảng Ngãi</t>
  </si>
  <si>
    <t>125/QĐ-CCTHA 27/01/2015</t>
  </si>
  <si>
    <t>92/QĐ-CCTHA 22/9/2015</t>
  </si>
  <si>
    <t>Nghĩa Hành</t>
  </si>
  <si>
    <t>V/c Bà: Mai Thị Thanh, 
Ông: Bùi Văn Việt</t>
  </si>
  <si>
    <t>Thôn đông - An Hải - Lý Sơn - Quảng Ngãi</t>
  </si>
  <si>
    <t>Số: 137/ 2009/ HSPT, Ngày 15/01/2009</t>
  </si>
  <si>
    <t>Số: 42/QĐ-CCTHA, Ngày 10/4/2012</t>
  </si>
  <si>
    <t>Ngày 15/01/2016</t>
  </si>
  <si>
    <t>Số: 02/ QĐ-CCTHA, Ngày 21/7/2015</t>
  </si>
  <si>
    <t>Nguyễn Thị Đầy</t>
  </si>
  <si>
    <t>Thôn đông - An Vĩnh - Lý Sơn - Quảng Ngãi</t>
  </si>
  <si>
    <t>Số: 03/ HSST,
 Ngày 08/5/2014</t>
  </si>
  <si>
    <t>nộp tiền phạt  sung quỹ nhà nước 3.000.000đ</t>
  </si>
  <si>
    <t>13 /QĐ-CCTHA
3/8/2015</t>
  </si>
  <si>
    <t>Ngô Thị Mỹ Châu</t>
  </si>
  <si>
    <t>Phải nộp tiền án phí dân sự 10.088.720 đồng</t>
  </si>
  <si>
    <t>117/QĐ-CCTHA ngày 12/8/2016</t>
  </si>
  <si>
    <t>Ngày 12/8/2016</t>
  </si>
  <si>
    <t>Bà Lâm Thị Xuân Đào</t>
  </si>
  <si>
    <t>64 Nguyễn Tụ Tân, Tổ 16, phường Trần Hưng Đạo, thành phố Quảng Ngãi</t>
  </si>
  <si>
    <t>Số 18/HSST ngày 31/3/1998 của TAND tỉnh Quảng Ngãi và Bản án số 387/HSPT ngày 11/6/1998 của TAND TC Đà Nẵng</t>
  </si>
  <si>
    <t>453/QĐ-CCTHA ngày 05/6/2008</t>
  </si>
  <si>
    <t>Phải nộp tiền án phí dân sự 7.800.000 đồng</t>
  </si>
  <si>
    <t>119/QĐ-CCTHA ngày 15/8/2016</t>
  </si>
  <si>
    <t>Nguyễn Thanh Hùng       Nguyễn Thị Thu An       Trịnh Văn Dương        Phan Thị Diệu Hà</t>
  </si>
  <si>
    <t>Cùng địa chỉ Tổ 11, phường Nghĩa Chánh, thành phố Quảng Ngãi</t>
  </si>
  <si>
    <t>Số 66/HSST ngày 27/9/2012 của TAND Tp Quảng Ngãi và Bản án số 53/HSPT ngày 23/01/2013 của TAND Tỉnh Quảng Ngãi</t>
  </si>
  <si>
    <t>744/QĐ-CCTHA ngày 18/3/2013</t>
  </si>
  <si>
    <t>120/QĐ-CCTHA ngày 24/8/2016</t>
  </si>
  <si>
    <t>Ngày 12/8/2016 và ngày 23/8/2016</t>
  </si>
  <si>
    <t>Đỗ Quốc Khanh</t>
  </si>
  <si>
    <t xml:space="preserve"> Tổ 9, phường Trần Hưng Đạo, thành phố Quảng Ngãi</t>
  </si>
  <si>
    <t>KHÁNH LẠC, 
NGHĨA HÀ, TPQN</t>
  </si>
  <si>
    <t>18/2013/DSST 
25/9/2015</t>
  </si>
  <si>
    <t>713
13/4/2015</t>
  </si>
  <si>
    <t>3,517,500</t>
  </si>
  <si>
    <t>NGUYỄN TẤN CƯ
 TRẦN T.KIM PHẤN</t>
  </si>
  <si>
    <t>TỔ 6, NGHĨA LỘ</t>
  </si>
  <si>
    <t>22
05/10/2012</t>
  </si>
  <si>
    <t>9,083,000</t>
  </si>
  <si>
    <t>Huỳnh Ngọc Trung</t>
  </si>
  <si>
    <t>94 chu văn an</t>
  </si>
  <si>
    <t>86/2010/QĐST-HNGĐ
20/12/2010</t>
  </si>
  <si>
    <t>449
5/4/2012</t>
  </si>
  <si>
    <t>79
01/9/2015</t>
  </si>
  <si>
    <t>Nguyễn Quang Binh
Nguyễn Thị Bích</t>
  </si>
  <si>
    <t>tổ 3, phường 
Nghĩa Lộ</t>
  </si>
  <si>
    <t>12/2014/ST-KDTM
04/7/2014</t>
  </si>
  <si>
    <t>1421
04/10/2014</t>
  </si>
  <si>
    <t>169
16/9/2016</t>
  </si>
  <si>
    <t>Tổ 1 ,phường
 Nghĩa Lộ</t>
  </si>
  <si>
    <t>11/2013/KDTM-ST
ngày 10/5/2013</t>
  </si>
  <si>
    <t>11/2013/KDTM-ST
ngày 10/5/2014</t>
  </si>
  <si>
    <t>tổ 6, phường
 nghĩa chánh</t>
  </si>
  <si>
    <t>61/2015/QĐST-DS
ngày 18/9/2015</t>
  </si>
  <si>
    <t>232
16/10/2015</t>
  </si>
  <si>
    <t>171
16/9/2016</t>
  </si>
  <si>
    <t>61/2015/QĐST-DS
ngày 18/9/2016</t>
  </si>
  <si>
    <t>52
12/10/2015</t>
  </si>
  <si>
    <t>172/16/9/2016</t>
  </si>
  <si>
    <t xml:space="preserve">Công ty TNHH Thiên Vũ (ông Bùi Minh Tú làm GĐ đại diện)                 </t>
  </si>
  <si>
    <t>71
05/7/2016</t>
  </si>
  <si>
    <t>15/HSST
29/8/2002
TÁN TX QN</t>
  </si>
  <si>
    <t>11
18/10/2002</t>
  </si>
  <si>
    <t xml:space="preserve">án phi
1,019,500đ
</t>
  </si>
  <si>
    <t>70
28/8/2015</t>
  </si>
  <si>
    <t>Tuyền 16</t>
  </si>
  <si>
    <t>Nguyễn Công Đạt</t>
  </si>
  <si>
    <t>tổ 12, Nghĩa Lộ</t>
  </si>
  <si>
    <t>16/2013/KDTM-ST
27/12/2013
TAND TPQN</t>
  </si>
  <si>
    <t>399
14/02/2014</t>
  </si>
  <si>
    <t>83
01/9/2015</t>
  </si>
  <si>
    <t>Tuyền 17</t>
  </si>
  <si>
    <t>Võ Cao danh</t>
  </si>
  <si>
    <t>223/QĐ-CCTHA 16/5/2016</t>
  </si>
  <si>
    <t>Án phí 625.000</t>
  </si>
  <si>
    <t>19/QĐ-CCTHA 13/6/2016</t>
  </si>
  <si>
    <t>Lâm Hồng Minh</t>
  </si>
  <si>
    <t>08/HN 28/8/2016</t>
  </si>
  <si>
    <t>222/QĐ-CCTHA 16/5/2016</t>
  </si>
  <si>
    <t>Án phí 825.000</t>
  </si>
  <si>
    <t>20/QĐ-CCTHA 13/6/2016</t>
  </si>
  <si>
    <t>Đinh Xuân Cô</t>
  </si>
  <si>
    <t>13/HHST 18/8/2015</t>
  </si>
  <si>
    <t>01/QĐ-CCTHA 12/10/2015</t>
  </si>
  <si>
    <t>Sung công 11.519.000</t>
  </si>
  <si>
    <t>21/QĐ-CCTHA 17/6/2016</t>
  </si>
  <si>
    <t>Tuyền 38</t>
  </si>
  <si>
    <t>10/2014/QĐST-DS
12/3/2015</t>
  </si>
  <si>
    <t>466
01/12/2015</t>
  </si>
  <si>
    <t>14
20/5/2016</t>
  </si>
  <si>
    <t>Tuyền 39</t>
  </si>
  <si>
    <t>Tuyền 40</t>
  </si>
  <si>
    <t>Phạm Thị Trâm
 Anh</t>
  </si>
  <si>
    <t>Tổ 10, Chánh Lộ,
TPQN</t>
  </si>
  <si>
    <t>87
12/10/2015</t>
  </si>
  <si>
    <t>20
31/5/2016</t>
  </si>
  <si>
    <t>Tuyền 41</t>
  </si>
  <si>
    <t>Công ty TNHH
 Sơn Hải</t>
  </si>
  <si>
    <t>42 Nguyễn Công 
Phương, TPQN</t>
  </si>
  <si>
    <t>78/2011/QĐST-KDTM
14/12/2011 của TAND
 TPQN</t>
  </si>
  <si>
    <t>813
29/01/2016</t>
  </si>
  <si>
    <t>Tuyền 42</t>
  </si>
  <si>
    <t>Đào Thị Kim Vân</t>
  </si>
  <si>
    <t>Tổ 9, Nghĩa Chánh TPQN</t>
  </si>
  <si>
    <t>76/2015/HSPT 16/4/2015 TAND tỉnh QN</t>
  </si>
  <si>
    <t>124
14/10/2015</t>
  </si>
  <si>
    <t>Tuyền 43</t>
  </si>
  <si>
    <t>Tuyền 44</t>
  </si>
  <si>
    <t>Phạm Ngọc Tuấn</t>
  </si>
  <si>
    <t>Tổ11, p. Nghĩa
 Lộ, TPQN</t>
  </si>
  <si>
    <t>68/2015/HSST
14/8/2015</t>
  </si>
  <si>
    <t>94
12/10/2015</t>
  </si>
  <si>
    <t>24
31/5/2016</t>
  </si>
  <si>
    <t>Tuyền 45</t>
  </si>
  <si>
    <t>TỔ 7 NGHĨA LỘ
TPQN</t>
  </si>
  <si>
    <t>50/2015/QĐST-DS
09/09/2015 của 
TAND TPQN</t>
  </si>
  <si>
    <t>136
14/10/2015</t>
  </si>
  <si>
    <t>25
31/5/2016</t>
  </si>
  <si>
    <t>Tuyền 46</t>
  </si>
  <si>
    <t>Cường 12</t>
  </si>
  <si>
    <t>Nhân 41</t>
  </si>
  <si>
    <t>45/2012/DSST
29/11/2012</t>
  </si>
  <si>
    <t>28/2012/DSST
24/12/2012</t>
  </si>
  <si>
    <t>31/2006/HSST
25/10/2006</t>
  </si>
  <si>
    <t>Trả nợ: 14.351.842,đ</t>
  </si>
  <si>
    <t>30/QĐ-CCTHA
31/12/2015</t>
  </si>
  <si>
    <t>30/QĐ-CCTHA-DS ngày 20/10/2014</t>
  </si>
  <si>
    <t>Trả nợ: 28.703.684,đ</t>
  </si>
  <si>
    <t xml:space="preserve">Thôn Hà Nhai Nam, Xã Tịnh Hà, </t>
  </si>
  <si>
    <t>02/QĐ-CCTHA
31/12/2015</t>
  </si>
  <si>
    <t>Đặng Văn Vũ</t>
  </si>
  <si>
    <t>131 Phan Đình Phùng, P Nnghiêm, TPQN</t>
  </si>
  <si>
    <t>01/HSST ngày 12/01/2006 của TAND TP Quảng Ngãi</t>
  </si>
  <si>
    <t>307-QĐTHA, ngày 14/2/2006</t>
  </si>
  <si>
    <t>Án phí DSST là 3.142.000 đồng</t>
  </si>
  <si>
    <t>17/QĐ-CCTHA ngày 28/7/2015</t>
  </si>
  <si>
    <t>Bình 5</t>
  </si>
  <si>
    <t>Trần Nhạn</t>
  </si>
  <si>
    <t>30/2015/DS-ST ngày 18/12/2015      TAND huyện Đức Phổ</t>
  </si>
  <si>
    <t xml:space="preserve">tổ 3, phường Nghĩa Chánh, thành phố Quảng Ngãi
</t>
  </si>
  <si>
    <t>Huỳnh Viện</t>
  </si>
  <si>
    <t xml:space="preserve">Bà Thái Thị Kim Chi
</t>
  </si>
  <si>
    <t xml:space="preserve">813 Quang Trung, TP.Quảng Ngãi 
</t>
  </si>
  <si>
    <t xml:space="preserve">ông Trần Việt Nhân - Chủ DNTN Tứ Trụ
</t>
  </si>
  <si>
    <t>05/QĐ-CCTHA ngày 28/7/2015</t>
  </si>
  <si>
    <t>Nguyễn Long Hưng</t>
  </si>
  <si>
    <t>11 ngày 01/10/1990 của TAND huyện Đức Phổ</t>
  </si>
  <si>
    <t>Án phí dân sự sơ thẩm 710.000 đồng</t>
  </si>
  <si>
    <t>tổ dân phố 3, thị trấn Đức Phổ, huyện Đức Phổ, tỉnh Quảng Ngãi</t>
  </si>
  <si>
    <t>06/DSST ngày 09/8/2012 của TAND huyện Đức Phổ</t>
  </si>
  <si>
    <t>261/QĐ-CCTHA ngày 15/3/2013</t>
  </si>
  <si>
    <t>Án phí dân sự sơ thẩm 3.558.000 đồng</t>
  </si>
  <si>
    <t>29/01/2016</t>
  </si>
  <si>
    <t>Bình 3</t>
  </si>
  <si>
    <t>Trịnh Bá Lộc; Trịnh Thị Thu Hồng</t>
  </si>
  <si>
    <t xml:space="preserve"> địa chỉ: Tổ 3, phường Nguyễn nghiêm, TPQN</t>
  </si>
  <si>
    <t>1179
18/7/2014</t>
  </si>
  <si>
    <t>73   05/7/2016</t>
  </si>
  <si>
    <t>Số 343/QĐ-CCTHADS  ngày 23/8/2015</t>
  </si>
  <si>
    <t>tiếp tục bồi hường thiệt hại về sức khoẻ cho ông Ngô Dũng 25.785.500đ</t>
  </si>
  <si>
    <t>Số 15/QĐ-CCTHA ngày 6/4/2016</t>
  </si>
  <si>
    <t>Lê Văn Phương</t>
  </si>
  <si>
    <t>khu dân cư số 14, tổ dân phố 3, thị trấn Mộ Đức, huyện Mộ Đức, tỉnh Quảng Ngãi</t>
  </si>
  <si>
    <t>18/2014/DSST ngày 23/9/2014 của TAND huyện Mộ Đức</t>
  </si>
  <si>
    <t>Số 69/QĐ-CCTHADS  ngày 02/11/2015</t>
  </si>
  <si>
    <t>25/5/2016</t>
  </si>
  <si>
    <t>97/QĐ-CCTHA Ngày 09/9/15</t>
  </si>
  <si>
    <t>Kiếm 15</t>
  </si>
  <si>
    <t>Công ty TNHH Xây dựng Hoàng Vũ</t>
  </si>
  <si>
    <t>06/2014/QĐST-KDTM ngày 04/4/14 TAND thành phố Quảng Ngãi</t>
  </si>
  <si>
    <t>383/QĐ-CCTHA ngày 18/4/2014</t>
  </si>
  <si>
    <t>92/QĐ-CCTHA ngày 09/9/15</t>
  </si>
  <si>
    <t>Kiếm 16</t>
  </si>
  <si>
    <t>02/2009/DSST ngày 18/02/2009 TAND thành phố Quảng Ngãi</t>
  </si>
  <si>
    <t>262/QĐ-CCTHA ngày 23/3/09</t>
  </si>
  <si>
    <t>96/QĐ-CCTHA ngày 09/9/15</t>
  </si>
  <si>
    <t>Kiếm 17</t>
  </si>
  <si>
    <t>Quách Thị Kim Anh</t>
  </si>
  <si>
    <t>38/2015/HSST ngày 23/4/2015 của TAND huyện Bến Lức, tỉnh Long An</t>
  </si>
  <si>
    <t>26/5/2016</t>
  </si>
  <si>
    <t>Số 17/QĐ-CCTHA ngày 26/5/2016</t>
  </si>
  <si>
    <t>83/HSST, ngày 22/6/2006 của TAND Q. Tân Bình, TPHCM</t>
  </si>
  <si>
    <t>460/QĐTHA, ngày 13/6/2008</t>
  </si>
  <si>
    <t>Án phí HSST+ SQNN là 1.650.000 đồng</t>
  </si>
  <si>
    <t>27/QĐ-CCTHA ngày 28/7/2015</t>
  </si>
  <si>
    <t>Bình 34</t>
  </si>
  <si>
    <t>Nguyễn Thị Lệ</t>
  </si>
  <si>
    <t>Tổ 02, phường Nghĩa Chánh, TPQN</t>
  </si>
  <si>
    <t>114/HSST, ngày 25/6/2013 của TAND Q. 12, TPHCM</t>
  </si>
  <si>
    <t>1192/QĐTHA, ngày 25/7/2014</t>
  </si>
  <si>
    <t>Án phí HSST+ SQNN là 5.050.000 đồng</t>
  </si>
  <si>
    <t>Ngày 29/8/2015</t>
  </si>
  <si>
    <t>36/QĐ-CCTHA ngày 28/7/2015</t>
  </si>
  <si>
    <t>Bình 35</t>
  </si>
  <si>
    <t>Hồ Minh Tấn</t>
  </si>
  <si>
    <t>Tổ 18, phường Nghĩa Chánh, TPQN</t>
  </si>
  <si>
    <t>159/HSPT, ngày 22/7/2013 của TAND tỉnh Quảng Ngãi</t>
  </si>
  <si>
    <t>1186/QĐTHA, ngày 02/8/2013</t>
  </si>
  <si>
    <t>Án phí HSST+DSST là 5.908.000 đồng</t>
  </si>
  <si>
    <t>41/QĐ-CCTHA ngày 28/7/2015</t>
  </si>
  <si>
    <t>Bình 36</t>
  </si>
  <si>
    <t>Ninh Văn Trung; Lê Hoàng Kỳ</t>
  </si>
  <si>
    <t xml:space="preserve"> tổ 18, phường Nghĩa Chánh, TPQN</t>
  </si>
  <si>
    <t>05/HSST, ngày 23/2/2011 của TAND TP Quảng Ngãi</t>
  </si>
  <si>
    <t>364/QĐTHA ngày 09/5/2011</t>
  </si>
  <si>
    <t>Án phí + Sung CQNN là 7.369.000 đồng</t>
  </si>
  <si>
    <t>Ngày 14/4/2015</t>
  </si>
  <si>
    <t>Bình 37</t>
  </si>
  <si>
    <t>17/2015/HSST ngày 25/8/2015 của TAND huyện Đạ Huoai, tỉnh Lâm Đồng</t>
  </si>
  <si>
    <t>96/QĐ-CCTHA ngày 23/11/2015</t>
  </si>
  <si>
    <t>nộp án phí hình sự 200.000đ</t>
  </si>
  <si>
    <t>05/QĐ-CCTHA ngày 02/12//2015</t>
  </si>
  <si>
    <t>Nguyễn Xuân Hào</t>
  </si>
  <si>
    <t>thôn 3, xã Đức Chánh, huyện Mộ Đức, tỉnh Quảng Ngãi</t>
  </si>
  <si>
    <t>09/QĐ.THA-KT
 ngày 09/7/2010</t>
  </si>
  <si>
    <t>30/QĐ-CCTHADS
 ngày 24/7/2015</t>
  </si>
  <si>
    <t>03/QĐST-KDTM ngày
23/6/2010 của
TAND huyện Sơn Tịnh</t>
  </si>
  <si>
    <t>10/QĐ.THA-KT
 ngày 09/7/2010</t>
  </si>
  <si>
    <t>31/QĐ-CCTHADS
 ngày 24/7/2015</t>
  </si>
  <si>
    <t>05/QĐST-KDTM ngày
05/7/2010 của
TAND huyện Sơn Tịnh</t>
  </si>
  <si>
    <t>12/QĐ.THA-KT
 ngày 21/7/2010</t>
  </si>
  <si>
    <t>32/QĐ-CCTHADS
 ngày 24/7/2015</t>
  </si>
  <si>
    <t>Bạch Văn An</t>
  </si>
  <si>
    <t>Thôn Phong Niên Thượng,
 xã Tịnh Phong</t>
  </si>
  <si>
    <t>55/HNGĐ-ST ngày
26/5/2015 của
TAND huyện Sơn Tịnh</t>
  </si>
  <si>
    <t>108/QĐ-CCTHA-HN
 ngày 07/7/2015</t>
  </si>
  <si>
    <t>47/QĐ-CCTHADS
 ngày 24/9/2015</t>
  </si>
  <si>
    <t>Huỳnh Ngọc Quang</t>
  </si>
  <si>
    <t>Thôn Thọ Đông,
 xã Tịnh Thọ</t>
  </si>
  <si>
    <t xml:space="preserve">Lô L2, KCN Quảng Phú, thành phố Quảng Ngãi
</t>
  </si>
  <si>
    <t>97/QĐ-CTHA
06/12/2011</t>
  </si>
  <si>
    <t>109/QĐ-CTHA
04/4/2005</t>
  </si>
  <si>
    <t>238/QĐ-CTHA
18/6/2012</t>
  </si>
  <si>
    <t>17/QĐ-CTHA
05/10/2011</t>
  </si>
  <si>
    <t>118/QĐ-CTHA
09/6/2011</t>
  </si>
  <si>
    <t>135/QĐ-CTHA
07/7/2010</t>
  </si>
  <si>
    <t>101/QĐ-CTHA
17/5/2013</t>
  </si>
  <si>
    <t>194/QĐ-CTHA
14/3/2012</t>
  </si>
  <si>
    <t>05/2016/DS-ST ngày 16/3/2016       TAND huyện Đức Phổ</t>
  </si>
  <si>
    <t>456/QĐ-CCTHADS ngày 26/7/2016</t>
  </si>
  <si>
    <t>Phải nộp 1.064.910 đồng</t>
  </si>
  <si>
    <t>26/8/2016</t>
  </si>
  <si>
    <t>75/QĐ-CCTHADS   ngày 30/8/2016</t>
  </si>
  <si>
    <t>Phan Tấn Cộng</t>
  </si>
  <si>
    <t>37/HSST ngày 30/6/1995     TAND tỉnh Quảng Ngãi</t>
  </si>
  <si>
    <t>56/QĐ-THA ngày 22/11/2010</t>
  </si>
  <si>
    <t>137
31/8/2016</t>
  </si>
  <si>
    <t>Huỳnh Thị
 Kim Thi</t>
  </si>
  <si>
    <t>93 Bà triệu, phường Lê Hồng Phong,
 TP Quảng Ngãi,
 tỉnh Quảng Ngãi</t>
  </si>
  <si>
    <t>50/2014/QĐST-DS
19/9/2014
TAND TP Quảng Ngãi</t>
  </si>
  <si>
    <t>460
26/1/2015</t>
  </si>
  <si>
    <t>27/7/2016</t>
  </si>
  <si>
    <t>Trường Anh Tuấn</t>
  </si>
  <si>
    <t>20/2012/QĐST-KDTM
7/9/2012
TAND TP Quảng Ngãi</t>
  </si>
  <si>
    <t>85
5/10/2012</t>
  </si>
  <si>
    <t>24/8/2016</t>
  </si>
  <si>
    <t>Bùi Phú Lâm, Trần Thị Tuyết Hồng</t>
  </si>
  <si>
    <t>123 Hoàng Văn Thụ, TP Quảng Ngãi, tỉnh Quảng Ngãi</t>
  </si>
  <si>
    <t>25/2012/QĐST-KDTM
2/10/2012
TAND TP Quảng Ngãi</t>
  </si>
  <si>
    <t>125
19/10/2012</t>
  </si>
  <si>
    <t>147
31/8/2016</t>
  </si>
  <si>
    <t>Tổ 9, phường Quảng Phú,
 TP Quảng Ngãi,
 tỉnh Quảng Ngãi</t>
  </si>
  <si>
    <t>29/2013/QĐST-KDTM
4/10/2013
TAND TP Quảng Ngãi</t>
  </si>
  <si>
    <t>Phạm Trung Tiến</t>
  </si>
  <si>
    <t>Tổ 14, phường Quảng Phú,
 TP Quảng Ngãi,
 tỉnh Quảng Ngãi</t>
  </si>
  <si>
    <t>41/2013/QĐST-DS
7/10/2013
TAND TP Quảng Ngãi</t>
  </si>
  <si>
    <t>Nhân 45</t>
  </si>
  <si>
    <t>Công ty TNHH MTV Xây dựng Bảo Anh</t>
  </si>
  <si>
    <t>Tổ 21, phường Quảng Phú,
 TP Quảng Ngãi,
 tỉnh Quảng Ngãi</t>
  </si>
  <si>
    <t>01/2014/QĐST-KDTM
2/7/2014
TAND huyện Đơn Dương, tỉnh Lâm Đồng</t>
  </si>
  <si>
    <t>253
4/12/2014</t>
  </si>
  <si>
    <t>110
29/7/2016</t>
  </si>
  <si>
    <t>Nhân 46</t>
  </si>
  <si>
    <t>Thôn Phước Xã,   xã Đức Hòa, huyện Mộ Đức, tỉnh Quảng Ngãi</t>
  </si>
  <si>
    <t>Số 29/QĐ-CCTHA ngày 08/10/2015</t>
  </si>
  <si>
    <t>Bà Quách Thị Kim Anh phải nộp 200.000đ tiền án phí HSST và nộp lại số tiền thu lợi bất chính 24.390.000đ. Tổng cộng: 24.590.000đ</t>
  </si>
  <si>
    <t>CHV  Lệnh</t>
  </si>
  <si>
    <t xml:space="preserve">Trương Văn Bông </t>
  </si>
  <si>
    <t>11/216/HSST ngày 24/02/2016 của TAND huyện Mộ Đức, tỉnh Quảng Ngãi</t>
  </si>
  <si>
    <t>Số: 268/QĐ-CCTHA ngày 9/5/2016</t>
  </si>
  <si>
    <t>Ông Trương Văn Bông bồi thường thiệt hại cho bà Trịnh Thị Hồng Hà 116.910.000đ</t>
  </si>
  <si>
    <t>Số 18/QĐ-CCTHA ngày 27/5/2016</t>
  </si>
  <si>
    <t>Thôn Phước Tây, xã Đức Hòa, huyện Mộ Đức, tỉnh Quảng Ngãi</t>
  </si>
  <si>
    <t>208/2014/HSPT ngày 10/9/2014 của TAND  tỉnh Quảng Nam  và Bản án số: 34/2014/HSST ngày 08/7/2014 của TAND huyện Núi Thành, tỉnh Quảng Nam</t>
  </si>
  <si>
    <t>Số: 263/QĐ-CCTHA ngày 25/4/2016</t>
  </si>
  <si>
    <t>Ông Nguyễn Văn Quyền phải bồi thường cho ông Nguyễn Duy Hùng số tiền: 15.200.000đ</t>
  </si>
  <si>
    <t>208/2014/HSPT ngày 10/9/2014 của TAND  tỉnh Quảng Nam và Bản án số: 34/2014/HSST ngày 08/7/2014 của TAND huyện Núi Thành, tỉnh Quảng Nam</t>
  </si>
  <si>
    <t>Số: 285/QĐ-CCTHA ngày 13/5/2016</t>
  </si>
  <si>
    <t>Ông Nguyễn Văn Quyền phải bồi thường cho ông Đỗ Phú Hồng Quân số tiền: 11.450.000đ</t>
  </si>
  <si>
    <t>Công ty TNHH Sản xuất thương mại và dịch vụ Lê Khiêm</t>
  </si>
  <si>
    <t>01/2012/QĐST- KDTM  ngày 20/4/2012 của TAND huyện Mộ Đức</t>
  </si>
  <si>
    <t>Số: 27/QĐ-CCTHA ngày 24/10/2012</t>
  </si>
  <si>
    <t>Công ty TNHH Sản xuất thương mại và dịch vụ Lê Khiêm trả nợ cho Ngân hàng TMCP Xuất nhập khẩu Việt Nam (Eximbank) số tiền 1.207.764.860đ</t>
  </si>
  <si>
    <t>Số 21/QĐ-CCTHA ngày 31/5/2016</t>
  </si>
  <si>
    <t>Huỳnh Thị Quyên, Nguyễn Thanh Phong</t>
  </si>
  <si>
    <t>07/2015/QĐST- DS  ngày 04/6/2015 của TAND huyện Mộ Đức</t>
  </si>
  <si>
    <t>Số: 47/QĐ-CCTHA ngày 15/10/2015</t>
  </si>
  <si>
    <t>32/2012/HSST 05/9/2012 TAND tỉnh Quảng Ngãi 09/2012/HSPT 20/11/2012 TANDTC Đà Nẵng</t>
  </si>
  <si>
    <t>81/QĐ-CTHA 03/01/2013</t>
  </si>
  <si>
    <t>36/QĐ-CTHA 29/7/2015</t>
  </si>
  <si>
    <t>Công ty TNHH Một thành viên TMSX lâm sản Trường Thành</t>
  </si>
  <si>
    <t>Lô C03-2 Khu Công nghiệp Tịnh Phong, huyện Sơn Tịnh, Quảng Ngãi</t>
  </si>
  <si>
    <t>Bình Trị, Bình Sơn, 
Quảng Ngãi</t>
  </si>
  <si>
    <t>25/HNST
01/7/2011
TAND huyện Bình Sơn, tỉnh Quảng Ngãi</t>
  </si>
  <si>
    <t>08/QĐ-CTHA
10/7/2015</t>
  </si>
  <si>
    <t>29/QĐ-CTHA
27/7/2016</t>
  </si>
  <si>
    <t>Huỳnh Kiệm</t>
  </si>
  <si>
    <t>35/2012/HSST ngày 11/6/2012 của TAND huyện Phù Cát tỉnh Bình Định</t>
  </si>
  <si>
    <t>13/QĐ-THA ngày 02/10/2012</t>
  </si>
  <si>
    <t>03/QĐ-CCTHA ngày 03/7/2015</t>
  </si>
  <si>
    <t>Đinh Công Hổ</t>
  </si>
  <si>
    <t>Xã Bình Trung, Bình Sơn, Q.Ngãi</t>
  </si>
  <si>
    <t>19/2014/HSST ngày 21/01/2014 của TAND huyện Bình Sơn, tỉnh Quảng Ngãi</t>
  </si>
  <si>
    <t>82/QĐ-THA ngày 01/4/2015</t>
  </si>
  <si>
    <t>30/3/2016</t>
  </si>
  <si>
    <t>04/QĐ-CCTHA ngày 03/7/2015</t>
  </si>
  <si>
    <t>Nguyễn Công Trọng</t>
  </si>
  <si>
    <t>77/2015/HSST ngày 23/3/2015 TAND quận Thủ Đức, TP.HCM</t>
  </si>
  <si>
    <t>103/QĐ-THA ngày 01/6/2015</t>
  </si>
  <si>
    <t>25/2/2016</t>
  </si>
  <si>
    <t>05/QĐ-CCTHA ngày 03/7/2015</t>
  </si>
  <si>
    <t>Phạm Minh Tuấn</t>
  </si>
  <si>
    <t>Xã Bình Long, Bình Sơn, Q.Ngãi</t>
  </si>
  <si>
    <t>65/QĐ-THA ngày 27/5/2011</t>
  </si>
  <si>
    <t>06/QĐ-CCTHA ngày 10/7/2015</t>
  </si>
  <si>
    <t>Lâm Tích Kim, Nguyễn Thị Sương</t>
  </si>
  <si>
    <t>Thị trấn Châu Ổ, Bình Sơn, Q.Ngãi</t>
  </si>
  <si>
    <t>13/2011/DSST ngày 05/8/2011 của TAND huyện Bình Sơn</t>
  </si>
  <si>
    <t>44/QĐ-THA ngày 18/10/2011</t>
  </si>
  <si>
    <t>09/QĐ-CCTHA ngày 14/7/2015</t>
  </si>
  <si>
    <t>Nguyễn Thị Sương</t>
  </si>
  <si>
    <t>25/2011/DSST ngày 31/8/2011 của TAND huyện Bình Sơn</t>
  </si>
  <si>
    <t>Số 236/QĐ-CCTHA ngày 17/8/2011</t>
  </si>
  <si>
    <t>Lê Quốc Vũ</t>
  </si>
  <si>
    <t>An Hà 1, Nghĩa Trung, Tư Nghĩa</t>
  </si>
  <si>
    <t>08/2012/HSST 14/02/2012 TAND TP. Quảng Ngãi</t>
  </si>
  <si>
    <t>201/QĐ-CCTHA 04/4/2012</t>
  </si>
  <si>
    <t>Bà Quyên, ông Phong phải có nghĩa vụ trả cho ông Lê chi (ông Chi đã chế, bà Bùi Thị Bế được thừa kế, uỷ quyền) số tiền 113.375.000đ</t>
  </si>
  <si>
    <t>Số 22/QĐ-CCTHA ngày 09/6/2016</t>
  </si>
  <si>
    <t>Nguyễn Thị Ngọc Oanh</t>
  </si>
  <si>
    <t>08/2015/QĐST- DS  ngày 16/6/2015 của TAND huyện Mộ Đức</t>
  </si>
  <si>
    <t>Số: 46/QĐ-CCTHA ngày 15/10/2015</t>
  </si>
  <si>
    <t>bà Oanh  phải có nghĩa vụ trả cho ông Lê chi (ông Chi đã chế, bà Bùi Thị Bế được thừa kế, uỷ quyền) số tiền 175.000.000đ</t>
  </si>
  <si>
    <t>Số 23/QĐ-CCTHA ngày 09/6/2016</t>
  </si>
  <si>
    <t>Lê Văn Hùng, Nguyễn Thị Thủy (Nguyễn Thị Thu Thủy)</t>
  </si>
  <si>
    <t>04/2004/ DS-ST  ngày 03/9/2004 của TAND huyện Mộ Đức, tỉnh Quảng Ngãi</t>
  </si>
  <si>
    <t>Số: 16/QĐ-THA ngày 25/10/2004</t>
  </si>
  <si>
    <t>Ông Lê Văn Hùng, bà Nguyễn Thị Thủy (Thu Thủy) còn phải trả cho ông Trần Ngọc Thùy số vàng là 20,3 chỉ vàng 24k (Hai mươi chỉ ba phân vàng 24k). Tương đương 12.510.000đ</t>
  </si>
  <si>
    <t>p</t>
  </si>
  <si>
    <t>Số 24/QĐ-CCTHA ngày 23/6/2016</t>
  </si>
  <si>
    <t>02/2016/ HNGĐ-ST  ngày 25/02/2016 của TAND huyện Mộ Đức, tỉnh Quảng Ngãi</t>
  </si>
  <si>
    <t>Số: 266/QĐ-CCTHA ngày 05/5/2016</t>
  </si>
  <si>
    <t>Số 25/QĐ-CCTHA ngày 23/6/2016</t>
  </si>
  <si>
    <t>03/2014/ DS-ST  ngày 30/6/2014 của TAND huyện Mộ Đức, tỉnh Quảng Ngãi</t>
  </si>
  <si>
    <t>Số: 254/QĐ-CCTHA ngày 11/8/2014</t>
  </si>
  <si>
    <t>Bà Dương Thị Lệ và người có quyền lợi, nghĩa vụ liên quan ông Nguyễn Bưởi phải có nghĩa vụ trả cho bà Nguyễn Thị Thúy Liễu số tiền: 85.000.000 và lãi suất chậm thi hành án.</t>
  </si>
  <si>
    <t>Số 26/QĐ-CCTHA ngày 23/6/2016</t>
  </si>
  <si>
    <t>Đinh Khang</t>
  </si>
  <si>
    <t>Thôn Gò Tranh,  xã Long Sơn,  huyện Minh Long, tỉnh Quảng Ngãi</t>
  </si>
  <si>
    <t>40/QĐ-CC.THA ngày 24/8/2015</t>
  </si>
  <si>
    <t>Kiếm 8</t>
  </si>
  <si>
    <t>26/2014/QĐST-DS ngày 16/6/2014 TAND thành phố Quảng Ngãi</t>
  </si>
  <si>
    <t>1061/QĐ-CC.THA ngày 20/6/2014</t>
  </si>
  <si>
    <t>50/QĐ-CCTHA ngày 27/8/2015</t>
  </si>
  <si>
    <t>Bình 71</t>
  </si>
  <si>
    <t>122/QĐ-CCTHA ngày 11/12/2015</t>
  </si>
  <si>
    <t>Án phí kinh doanh thương mại 3.894.000 đồng</t>
  </si>
  <si>
    <t>299/QĐ-CCTHA ngày 13/5/2014</t>
  </si>
  <si>
    <t>Án phí dân sự sơ thẩm 16.826.000 đồng</t>
  </si>
  <si>
    <t>12/QĐ-CCTHA ngày 28/7/2015</t>
  </si>
  <si>
    <t>04/DSST ngày 31/3/2009 của TAND huyện Đức Phổ</t>
  </si>
  <si>
    <t>212/QĐ-CCTHA ngày 16/6/2009</t>
  </si>
  <si>
    <t>Án phí dân sự sơ thẩm 9.856.000 đồng</t>
  </si>
  <si>
    <t>13/QĐ-CCTHA ngày 28/7/2015</t>
  </si>
  <si>
    <t>27/2010/HSST
14/9/2010
TAND TPQN</t>
  </si>
  <si>
    <t>65
10/11/2010</t>
  </si>
  <si>
    <t>sung công
141,500,000đ</t>
  </si>
  <si>
    <t>86
28/8/2015</t>
  </si>
  <si>
    <t>Tuyền 13</t>
  </si>
  <si>
    <t>Huỳnh Trọng Đức</t>
  </si>
  <si>
    <t>08/2009/HSST
05/3/2009
TAND TPQN</t>
  </si>
  <si>
    <t>284
08/4/2009</t>
  </si>
  <si>
    <t>án phí
sung công
15,800,000đ</t>
  </si>
  <si>
    <t>85
28/8/2015</t>
  </si>
  <si>
    <t>Tuyền 14</t>
  </si>
  <si>
    <t>Trần Thị Kim Loan</t>
  </si>
  <si>
    <t>520/HSPT
10/10/1994</t>
  </si>
  <si>
    <t>159
25/11/1997</t>
  </si>
  <si>
    <t>án phí
sung công
7,370,000đ</t>
  </si>
  <si>
    <t>76
28/8/2015</t>
  </si>
  <si>
    <t>Tuyền 15</t>
  </si>
  <si>
    <t>Phan Quang Mến</t>
  </si>
  <si>
    <t>tổ 13, nghĩa lộ</t>
  </si>
  <si>
    <t>113/Q Đ-THA
22/7/2015</t>
  </si>
  <si>
    <t>án phí</t>
  </si>
  <si>
    <t>Nguyễn Thanh Hùng
Nguyễn Thị Vân</t>
  </si>
  <si>
    <t>Bình Hiệp
Bình Sơn</t>
  </si>
  <si>
    <t>30/DSST
02/7/2012
TAND huyện Bình Sơn</t>
  </si>
  <si>
    <t>195/Q Đ-CCTHA
06/8/2012</t>
  </si>
  <si>
    <t>Trả nợ
108.865.440 đ</t>
  </si>
  <si>
    <t>11/DSST
30/10/2012
TAND huyện Bình Sơn</t>
  </si>
  <si>
    <t>55/Q Đ-CCTHA
25/12/2012</t>
  </si>
  <si>
    <t>Trả nợ
205.796.138 đ</t>
  </si>
  <si>
    <t>Bình Hiệp, B Sơn</t>
  </si>
  <si>
    <t>Châu Ngọc Sĩ (Sỹ)</t>
  </si>
  <si>
    <t>30/HSPT
12/12/2015</t>
  </si>
  <si>
    <t>71/QĐ-CCTHA
08/01/2016</t>
  </si>
  <si>
    <t>án phí 
200.000đ</t>
  </si>
  <si>
    <t>07/QĐ-CCTHA
16/03/2016</t>
  </si>
  <si>
    <t>Bùi Tuất, Từ Thị Thuận</t>
  </si>
  <si>
    <t>190/QĐ-CCTHA ngày 01/2/2016</t>
  </si>
  <si>
    <t>Bà Dương Thị 
Trinh phải 118.710.000đ
tiền sung công
 quỹ Nhà nước</t>
  </si>
  <si>
    <t>Ngày 17/3/2016</t>
  </si>
  <si>
    <t>Số: 01/ QĐ-CCTHA, Ngày 28/3/2016</t>
  </si>
  <si>
    <t>56/QĐ-CCTHADS ngày 30/7/2015</t>
  </si>
  <si>
    <t>Dương Nam</t>
  </si>
  <si>
    <t>thôn Hải Tân, xã Phổ Quang, huyện Đức Phổ, tỉnh Quảng Ngãi</t>
  </si>
  <si>
    <t xml:space="preserve">11/HGT, ngày 06/5/1995, TAND huyện Đức Phổ   </t>
  </si>
  <si>
    <t>19a/THA ngày 25/7/1995</t>
  </si>
  <si>
    <t>Án phí:
350.000đ
Sung công
9.640.000đ</t>
  </si>
  <si>
    <t>52/QĐ-THA
28/7/2015</t>
  </si>
  <si>
    <t>Hương 2</t>
  </si>
  <si>
    <t>Trần Nên</t>
  </si>
  <si>
    <t>23/2011/HSST
24/6/2011
TAND Sơn Tịnh</t>
  </si>
  <si>
    <t>754/QĐ-THA
29/4/2014</t>
  </si>
  <si>
    <t>63/QĐ-THA
31/8/2015</t>
  </si>
  <si>
    <t>Hương 3</t>
  </si>
  <si>
    <t>Võ Đức Toàn</t>
  </si>
  <si>
    <t>Nghĩa Dõng, Thành phố Quảng Ngãi</t>
  </si>
  <si>
    <t>05/2014/KDTM-ST
04/8/2014
TAND TP Quảng Ngãi</t>
  </si>
  <si>
    <t>1373/QĐ-THA
19/9/2014</t>
  </si>
  <si>
    <t>Án phí:
26.063.194đ</t>
  </si>
  <si>
    <t>Tiền phạt + SQNN là 10.350.0000 đồng</t>
  </si>
  <si>
    <t>Ngày 24/8/2015</t>
  </si>
  <si>
    <t>46/QĐ-CCTHA ngày 27/8/2015</t>
  </si>
  <si>
    <t>Bình 67</t>
  </si>
  <si>
    <t>Võ Tuất và bà Nguyễn Thị Luyện</t>
  </si>
  <si>
    <t>Số 112 đường Bà Triệu, phường Lê Hồng Phong, Tp Quảng Ngãi</t>
  </si>
  <si>
    <t>35/QĐST-KDTM ngày 20/12/2012 của TAND TP Quảng Ngãi</t>
  </si>
  <si>
    <t>1260/QĐ-CCTHA ngày 05/9/2013</t>
  </si>
  <si>
    <t>Ngày 26/8/2015</t>
  </si>
  <si>
    <t>47/QĐ-CCTHA ngày 27/8/2015</t>
  </si>
  <si>
    <t>Bình 68</t>
  </si>
  <si>
    <t>Công ty cổ phần xây dựng Hùng Vương</t>
  </si>
  <si>
    <t>Số 100 đường Bà Triệu, phường Lê Hồng Phong, Tp Quảng Ngãi</t>
  </si>
  <si>
    <t>01/QĐST-KDTM ngày 28/01/2011 của TAND TP Quảng Ngãi</t>
  </si>
  <si>
    <t>272/QĐ-CCTHA ngày 04/03/2011</t>
  </si>
  <si>
    <t>48/QĐ-CCTHA ngày 27/8/2015</t>
  </si>
  <si>
    <t>Bình 69</t>
  </si>
  <si>
    <t>Công ty TNHH Xuân Phát</t>
  </si>
  <si>
    <t>Số 70 đường Nguyễn Du, phường Nguyễn Nghiêm, Tp Quảng Ngãi</t>
  </si>
  <si>
    <t>Thôn Bình Thanh, Trà Bình, Trà Bồng, Quảng Ngãi</t>
  </si>
  <si>
    <t>01/2011/HSST 22/11/2011 TAND Trà Bồng</t>
  </si>
  <si>
    <t>62/QĐ-CCTHA 25/3/2015</t>
  </si>
  <si>
    <t xml:space="preserve">Cấp dưỡng nuôi cháu mỗi tháng 300.000đ </t>
  </si>
  <si>
    <t>Theo điểm a, khoản 1, Điều 44a</t>
  </si>
  <si>
    <t>10/QĐ-CCTHA 18/9/2015</t>
  </si>
  <si>
    <t>Lý Vĩnh Kỳ</t>
  </si>
  <si>
    <t>KDC 18, tổ dân phố VI, thị trấn Trà Xuân, Trà Bồng, tỉnh Quảng Ngãi</t>
  </si>
  <si>
    <t>06/2011/HNGĐ-ST  31/3/2011 TAND Đam Rông, Lâm Đồng</t>
  </si>
  <si>
    <t>116/QĐ-CCTHA 28/6/2016</t>
  </si>
  <si>
    <t xml:space="preserve">26/2010/QĐST-KDTM 03/11/2010 TAND tỉnh Quảng Ngãi </t>
  </si>
  <si>
    <t>56/QĐ-CTHA 20/12/2010</t>
  </si>
  <si>
    <t>30/12/2015</t>
  </si>
  <si>
    <t>01/QĐ-CTHA 07/7/2015</t>
  </si>
  <si>
    <t xml:space="preserve">Trịnh Văn Minh
</t>
  </si>
  <si>
    <t>Xã Sơn Giang, huyện Sơn Hà, tỉnh Quảng Ngãi</t>
  </si>
  <si>
    <t>150/QĐ-CTHA
20/8/2014</t>
  </si>
  <si>
    <t>07/QĐ-CTHA
20/7/2015</t>
  </si>
  <si>
    <t>Đinh Văn Sơm</t>
  </si>
  <si>
    <t>thôn Tà Bần, xã Sơn Thủy, huyện Sơn Hà, tỉnh Quảng Ngãi</t>
  </si>
  <si>
    <t>Số 19/QĐ-CCTHA ngày 30/5/2016</t>
  </si>
  <si>
    <t>25/2012/DSST ngày 03/5/2012 TAND thành phố Quảng Ngãi</t>
  </si>
  <si>
    <t>532/QĐ-CCTHA ngày 11/5/12</t>
  </si>
  <si>
    <t>94/QĐ-CCTHA Ngày 09/9/15</t>
  </si>
  <si>
    <t>Kiếm 19</t>
  </si>
  <si>
    <t>tổ 11, Nghĩa Lộ</t>
  </si>
  <si>
    <t>01/2013/KDTM-ST
10/01/2013
TAND TPQN</t>
  </si>
  <si>
    <t>837
17/4/2013</t>
  </si>
  <si>
    <t>án phí
17,028,308đ</t>
  </si>
  <si>
    <t>85
01/9/2015</t>
  </si>
  <si>
    <t>Võ Minh Tâm</t>
  </si>
  <si>
    <t>51/2012/HSST ngày 20/11/12 TAND huyện Sơn Tịnh</t>
  </si>
  <si>
    <t>721/QĐ-CCTHA ngày 29/4/14</t>
  </si>
  <si>
    <t>93/QĐ-CCTHA ngày 09/9/15</t>
  </si>
  <si>
    <t>Kiếm 20</t>
  </si>
  <si>
    <t>Nguyễn văn Hận</t>
  </si>
  <si>
    <t>Tổ dân phố Liên Hiệp 1, phường trương Quang Trọng</t>
  </si>
  <si>
    <t>01/2016/QĐST-DS ngày 06/01/2016      TAND huyện Đức Phổ</t>
  </si>
  <si>
    <t>207/QĐ-CCTHA ngày 04/3/2016</t>
  </si>
  <si>
    <t>05/2016/QĐST-DS ngày 05/2/2016      TAND huyện Đức Phổ</t>
  </si>
  <si>
    <t>Thôn 3, xã Đức Chánh huyện Mộ Đức, tỉnh Quảng Ngãi</t>
  </si>
  <si>
    <t>11/2010/HSST ngày 13/01/2010 của TAND huyện Đăk Glong và bản án số: 61/2010/HSPT ngày 13/5/2010 của TAND tỉnh Đắk Nông</t>
  </si>
  <si>
    <t>16/QĐ-ngày CCTHA   14/10/2010</t>
  </si>
  <si>
    <t>450/PTHS
ngày 22/8/2000
Tòa Phúc thẩm TANDTC tại Đà Nẵng</t>
  </si>
  <si>
    <t>47/THA ngày 09/10/2000</t>
  </si>
  <si>
    <t>Bồi thường cho bà Võ Thị Kiều Nga 5.500.000 đồng</t>
  </si>
  <si>
    <t>81/QĐ-CCTHA ngày 17/8/2015</t>
  </si>
  <si>
    <t>thôn Thanh Lâm, xã Phổ Ninh, huyện Đức Phổ, tỉnh Quảng Ngãi</t>
  </si>
  <si>
    <t>02/2013/QĐST-KDTM ngày 10/7/2013 của TAND huyện Đức Phổ</t>
  </si>
  <si>
    <t>94/QĐ-CCTHA ngày 04/11/2013</t>
  </si>
  <si>
    <t>Án phí hòa giải thành 3.626.000 đồng</t>
  </si>
  <si>
    <t>44/QĐ-CCTHA ngày 30/7/2015</t>
  </si>
  <si>
    <t>09/HSPT ngày 22/02/2001 của TAND tỉnh Quảng Ngãi</t>
  </si>
  <si>
    <t>12/THA ngày 26/3/2001</t>
  </si>
  <si>
    <t>Hương 32</t>
  </si>
  <si>
    <t>Đặng Thanh Bảy</t>
  </si>
  <si>
    <t>12 /QĐ-ngày CCTHA
0 3/8/2015</t>
  </si>
  <si>
    <t>Nguyễn Thị Mận</t>
  </si>
  <si>
    <t>Thôn 6, xã Đức Chánh huyện Mộ Đức, tỉnh Quảng Ngãi</t>
  </si>
  <si>
    <t>Án phí DSST là 17.663.000 đồng</t>
  </si>
  <si>
    <t>52/QĐ-CCTHA ngày 27/8/2015</t>
  </si>
  <si>
    <t>Bình 73</t>
  </si>
  <si>
    <t>Trần Anh Hào</t>
  </si>
  <si>
    <t>Tổ 10, phường nguyễn Nghiêm, thành phố Quảng ngãi</t>
  </si>
  <si>
    <t>71/HSST ngày 26/12/2012 của TAND TP Quảng Ngãi</t>
  </si>
  <si>
    <t>1111/QĐ-CCTHA ngày 04/7/2013</t>
  </si>
  <si>
    <t>Án phí DSST +SCQNN là 47.934.000 đồng</t>
  </si>
  <si>
    <t>65/QĐ-CCTHA ngày 30/7/2015</t>
  </si>
  <si>
    <t>28/HSST ngày 18/5/2010 của TAND huyện Đức Phổ</t>
  </si>
  <si>
    <t>200/QĐ-CCTHA ngày 03/8/2010</t>
  </si>
  <si>
    <t>giao cháu Trần Thị Minh Ly cho bà Lê Thị Kế trực tiếp chăm sóc, giáo dục, nuôi dưỡng: 1.000đ</t>
  </si>
  <si>
    <t>54/QĐ-CC.THA Ngày 28/8/2015</t>
  </si>
  <si>
    <t>Kiếm 3</t>
  </si>
  <si>
    <t>Trần Minh Quang - Phạm thị Hồng Hải</t>
  </si>
  <si>
    <t>Thôn Thống Nhất, xã Tinh Ấn Tây, t/p Quảng Ngãi</t>
  </si>
  <si>
    <t>Nguyễn Thị Duyên</t>
  </si>
  <si>
    <t>Tổ 12, phường Nghĩa lộ, thành phố Quảng Ngãi</t>
  </si>
  <si>
    <t>17/2014/HSST ngày 26/3/2014 - TAND thành phố Quảng Ngãi</t>
  </si>
  <si>
    <t>53/PT2  ngày 22/7/1998 của TAQS Trung ương</t>
  </si>
  <si>
    <t>Số: 123/QĐ-CCTHADS ngày 06/5/2009</t>
  </si>
  <si>
    <t>Ông Trần Văn Nay phải nộp 6.341.989đồng tiền án phí dân sự</t>
  </si>
  <si>
    <t>07/9/2016</t>
  </si>
  <si>
    <t>Số 38 /QĐ-CCTHA ngày 
08/9/2016</t>
  </si>
  <si>
    <t>05/2010/HSST  ngày 20/4/2010 của TAND huyện Mộ Đức</t>
  </si>
  <si>
    <t>Số: 186/QĐ-CCTHADS ngày 18/6/2010</t>
  </si>
  <si>
    <t>Ông Lâm Bảy phải nộp 1.100.000đồng để sung quỹ Nhà nước</t>
  </si>
  <si>
    <t>Số 39 /QĐ-CCTHA ngày 
08/9/2016</t>
  </si>
  <si>
    <t>20/2014/HSST  ngày 28/10/2014 của TAND thị xã Ayun Pa, tỉnh Gia Lai</t>
  </si>
  <si>
    <t>Số: 101/QĐ-CCTHADS ngày 30/11/2015</t>
  </si>
  <si>
    <t xml:space="preserve">Ông Đỗ Mạnh Trường bồi thường cho Ngô Văn Khánh số tiền 9.00.000đồng </t>
  </si>
  <si>
    <t>08/9/2016</t>
  </si>
  <si>
    <t>Số 40 /QĐ-CCTHA ngày 
08/9/2016</t>
  </si>
  <si>
    <t>Thôn 3, xã Đức Tân, huyện Mộ Đức, tỉnh Quảng Ngãi</t>
  </si>
  <si>
    <t>20/2015/HNGĐ-ST  ngày 10/9/2015 của TAND huyện Mộ Đức</t>
  </si>
  <si>
    <t>Số: 213/QĐ-CCTHADS ngày 18/3/2016</t>
  </si>
  <si>
    <t>09/9/2016</t>
  </si>
  <si>
    <t>Số 41 /QĐ-CCTHA ngày 
09/9/2016</t>
  </si>
  <si>
    <t>Lê Tuấn Hiên; Nguyễn Thị Quyên; Lê Tuấn Hiếu</t>
  </si>
  <si>
    <t>Cùng địa chỉ: Thôn Tân Định, xã Đức Thắng, huyện Mộ Đức, tỉnh Quảng Ngãi</t>
  </si>
  <si>
    <t>31/2015/HSST  ngày 25/12/2015 của TAND huyện Mộ Đức</t>
  </si>
  <si>
    <t>Số: 172/QĐ-CCTHADS ngày 02/02/2016</t>
  </si>
  <si>
    <t xml:space="preserve"> Ông Lê Tuấn Hiên và bà Nguyễn Thị Quyên phải chịu án phí DSST là: 878.000đồng;  Ông Nguyễn Tuấn Hiếu phải chịu 200.000đồng án phí HSST</t>
  </si>
  <si>
    <t>Số 42 /QĐ-CCTHA ngày 
13/9/2016</t>
  </si>
  <si>
    <t>Số: 479/QĐ-CCTHADS ngày 16/9/2016</t>
  </si>
  <si>
    <t>Ông Trương Văn Bông phải nộp 200.000đồng án phí HSST và 5.845.500đồng án phí dân sự về bồi thường thiệt hại. Tổng cộng 6.045.500đồng</t>
  </si>
  <si>
    <t>Số 43 /QĐ-CCTHA ngày 
27/9/2016</t>
  </si>
  <si>
    <t>Thành(CHV)</t>
  </si>
  <si>
    <t>Lệnh</t>
  </si>
  <si>
    <t>Án phí, truy thu sung công quỹ nhà nước 17.500.000</t>
  </si>
  <si>
    <t xml:space="preserve"> nộp tịch thu sung công quỹ nhà nước 99.105.025đ</t>
  </si>
  <si>
    <t xml:space="preserve"> Thành (CHV)</t>
  </si>
  <si>
    <t>CHV  Lenh</t>
  </si>
  <si>
    <r>
      <t>Nguyễn Hùng Vũ</t>
    </r>
    <r>
      <rPr>
        <sz val="10"/>
        <rFont val="Times New Roman"/>
        <family val="1"/>
      </rPr>
      <t>, sinh năm: 1974</t>
    </r>
  </si>
  <si>
    <r>
      <t>Trần Ngọc Đạt</t>
    </r>
    <r>
      <rPr>
        <sz val="10"/>
        <rFont val="Times New Roman"/>
        <family val="1"/>
      </rPr>
      <t>, sinh năm: 1962</t>
    </r>
  </si>
  <si>
    <r>
      <t>Nguyễn Thanh Hùng (Lào)</t>
    </r>
    <r>
      <rPr>
        <sz val="10"/>
        <rFont val="Times New Roman"/>
        <family val="1"/>
      </rPr>
      <t>, sinh năm: 1975</t>
    </r>
  </si>
  <si>
    <r>
      <t>Nguyễn Thanh Hùng (Lào)</t>
    </r>
    <r>
      <rPr>
        <sz val="10"/>
        <rFont val="Times New Roman"/>
        <family val="1"/>
      </rPr>
      <t>, sinh năm: 1976</t>
    </r>
  </si>
  <si>
    <r>
      <t>Nguyễn Thanh Tuấn</t>
    </r>
    <r>
      <rPr>
        <sz val="10"/>
        <rFont val="Times New Roman"/>
        <family val="1"/>
      </rPr>
      <t>, sinh năm: 1983</t>
    </r>
  </si>
  <si>
    <r>
      <t>Đặng Thị Hoàng Dung</t>
    </r>
    <r>
      <rPr>
        <sz val="10"/>
        <rFont val="Times New Roman"/>
        <family val="1"/>
      </rPr>
      <t xml:space="preserve">, sinh năm: 1976, </t>
    </r>
    <r>
      <rPr>
        <b/>
        <sz val="10"/>
        <rFont val="Times New Roman"/>
        <family val="1"/>
      </rPr>
      <t>Nguyễn Ngọc Qua</t>
    </r>
    <r>
      <rPr>
        <sz val="10"/>
        <rFont val="Times New Roman"/>
        <family val="1"/>
      </rPr>
      <t>, sinh năm: 1975</t>
    </r>
  </si>
  <si>
    <r>
      <t>Thới Xuân Bá</t>
    </r>
    <r>
      <rPr>
        <sz val="10"/>
        <rFont val="Times New Roman"/>
        <family val="1"/>
      </rPr>
      <t>, sinh năm: 1975</t>
    </r>
  </si>
  <si>
    <r>
      <t>Lê Đức Tiến</t>
    </r>
    <r>
      <rPr>
        <sz val="10"/>
        <rFont val="Times New Roman"/>
        <family val="1"/>
      </rPr>
      <t>, sinh năm: 1984</t>
    </r>
  </si>
  <si>
    <t>38/QĐ-CCTHA ngày 24/10/2008</t>
  </si>
  <si>
    <t>Ngày 25/8/2015</t>
  </si>
  <si>
    <t>42/2010/QĐST-KDTM ngày 31/8/2010 của TAND huyện Bình Sơn</t>
  </si>
  <si>
    <t>114/QĐ-CTHA
28/02/2011</t>
  </si>
  <si>
    <t>Phải trả cho bà Hoàng Thị Minh Lợi số tiền 153.416.000 đồng và lãi suất chậm thi hành án</t>
  </si>
  <si>
    <t>34/QĐ-CCTHADS ngày 08/4/2016</t>
  </si>
  <si>
    <t>243/QĐ-CCTHADS ngày 07/4/2016</t>
  </si>
  <si>
    <t>06/QĐ-THA
ngày 18/10/2006</t>
  </si>
  <si>
    <t>09/QĐ-CCTHA
31/7/2015</t>
  </si>
  <si>
    <t>Đặng Tấn Hòa</t>
  </si>
  <si>
    <t>TDP Phú Bình Trung
Thị trấn Chợ Chùa</t>
  </si>
  <si>
    <t>23/5/2016</t>
  </si>
  <si>
    <t>09/QĐ-CTHA 23/5/2016</t>
  </si>
  <si>
    <t>116/QĐ-THA
 ngày 12/7/2006</t>
  </si>
  <si>
    <t>04/QĐ-
CCTHA
 ngày
 31/7/2015</t>
  </si>
  <si>
    <t>Trần Trung Duyệt</t>
  </si>
  <si>
    <t>17/QĐ-CCTHA ngày 30/7/2015</t>
  </si>
  <si>
    <t>18/HSST ngày 26/3/2010 của TAND huyện Đức Phổ</t>
  </si>
  <si>
    <t>162/QĐ-CCTHA ngày 25/5/2010</t>
  </si>
  <si>
    <t>Án phí hình sự sơ thẩm; Án phí dân sự sơ thẩm; Tịch thu sung công. Tổng cộng: 3.194.000 đồng</t>
  </si>
  <si>
    <t>18/QĐ-CCTHA ngày 30/7/2015</t>
  </si>
  <si>
    <t>thôn An Thổ, xã Phổ An, huyện Đức Phổ, tỉnh Quảng Ngãi</t>
  </si>
  <si>
    <t>44/HSPT ngày 21/8/2001 của TAND tỉnh Quảng Ngãi</t>
  </si>
  <si>
    <t>45/2014/HSST
16/7/2014
TAND TP.Quảng Ngãi
173/2014/HSPT
17/9/2014
TAND tỉnh Quảng Ngãi</t>
  </si>
  <si>
    <t>78/QĐ-CCTHA
20/11/2014</t>
  </si>
  <si>
    <t>Sung công
700.000</t>
  </si>
  <si>
    <t>28/9/2015</t>
  </si>
  <si>
    <t>85/QĐ-CCTHA
30/9/2015</t>
  </si>
  <si>
    <t>Trần Ngọc Thắng</t>
  </si>
  <si>
    <t>Thôn 2, xã Nghĩa Lâm, Tư Nghĩa</t>
  </si>
  <si>
    <t>13/2008/HSST 28/3/2013 của TAND  TP. Quảng Ngãi; 39/2008/HSPT ngày 18/6/2008 của TAND tỉnh Quảng Ngãi</t>
  </si>
  <si>
    <t>35/QĐ-CCTHA
08/10/2015</t>
  </si>
  <si>
    <t>Án phí 
250.000
 Sung công quỹ
3.451.000</t>
  </si>
  <si>
    <t>462
01/12/2015</t>
  </si>
  <si>
    <t xml:space="preserve"> TCTS-CDNC
70.000</t>
  </si>
  <si>
    <t>Hành Dũng</t>
  </si>
  <si>
    <t>BA số 34/2015/HSST ngày 24/9/2015 của TAND huyện Nghĩa Hành</t>
  </si>
  <si>
    <t>Phạt
20.000</t>
  </si>
  <si>
    <t>16/QĐ-CCTHA ngày 20/7/2016</t>
  </si>
  <si>
    <t>Bạch Văn Mỹ</t>
  </si>
  <si>
    <t>BA số 
14/2012/HSST 
ngày 13/01/2012
 của TAND huyện 
Nghĩa Hành</t>
  </si>
  <si>
    <r>
      <t>Đỗ Thành Vị</t>
    </r>
    <r>
      <rPr>
        <sz val="10"/>
        <rFont val="Times New Roman"/>
        <family val="1"/>
      </rPr>
      <t>, sinh năm: 1991</t>
    </r>
  </si>
  <si>
    <r>
      <t>Trần Ngọc Lữ</t>
    </r>
    <r>
      <rPr>
        <sz val="10"/>
        <rFont val="Times New Roman"/>
        <family val="1"/>
      </rPr>
      <t>, sinh năm: 1963</t>
    </r>
  </si>
  <si>
    <r>
      <t>Lê Tấn Hùng</t>
    </r>
    <r>
      <rPr>
        <sz val="10"/>
        <rFont val="Times New Roman"/>
        <family val="1"/>
      </rPr>
      <t xml:space="preserve"> (tên gọi khác: </t>
    </r>
    <r>
      <rPr>
        <b/>
        <sz val="10"/>
        <rFont val="Times New Roman"/>
        <family val="1"/>
      </rPr>
      <t>Nguyễn Ngọc Hải. Lê Cu, Đỗ Văn Dũng</t>
    </r>
    <r>
      <rPr>
        <sz val="10"/>
        <rFont val="Times New Roman"/>
        <family val="1"/>
      </rPr>
      <t>), sinh năm: 1970</t>
    </r>
  </si>
  <si>
    <r>
      <t>Lê Hân Vi</t>
    </r>
    <r>
      <rPr>
        <sz val="10"/>
        <rFont val="Times New Roman"/>
        <family val="1"/>
      </rPr>
      <t>, sinh năm: 1980</t>
    </r>
  </si>
  <si>
    <r>
      <t>Nguyễn Cu</t>
    </r>
    <r>
      <rPr>
        <sz val="10"/>
        <rFont val="Times New Roman"/>
        <family val="1"/>
      </rPr>
      <t>, sinh năm: 1971</t>
    </r>
  </si>
  <si>
    <r>
      <t>Nguyễn Đức Thành (Dũng Buôn Hồ)</t>
    </r>
    <r>
      <rPr>
        <sz val="10"/>
        <rFont val="Times New Roman"/>
        <family val="1"/>
      </rPr>
      <t>, sinh năm: 1970</t>
    </r>
  </si>
  <si>
    <r>
      <t>Nguyễn Thành Được</t>
    </r>
    <r>
      <rPr>
        <sz val="10"/>
        <rFont val="Times New Roman"/>
        <family val="1"/>
      </rPr>
      <t>, sinh năm: 1987</t>
    </r>
  </si>
  <si>
    <r>
      <t>Ngô Trung Phát</t>
    </r>
    <r>
      <rPr>
        <sz val="10"/>
        <rFont val="Times New Roman"/>
        <family val="1"/>
      </rPr>
      <t>, sinh năm: 1988</t>
    </r>
  </si>
  <si>
    <r>
      <t>Lê Thanh Vinh</t>
    </r>
    <r>
      <rPr>
        <sz val="10"/>
        <rFont val="Times New Roman"/>
        <family val="1"/>
      </rPr>
      <t>, sinh năm: 1990</t>
    </r>
  </si>
  <si>
    <r>
      <t>Tạ Ngọc Hùng (Bi)</t>
    </r>
    <r>
      <rPr>
        <sz val="10"/>
        <rFont val="Times New Roman"/>
        <family val="1"/>
      </rPr>
      <t>, sinh năm: 1990</t>
    </r>
  </si>
  <si>
    <r>
      <t>Tạ Thanh Liêm</t>
    </r>
    <r>
      <rPr>
        <sz val="10"/>
        <rFont val="Times New Roman"/>
        <family val="1"/>
      </rPr>
      <t xml:space="preserve">, sinh năm: 1968, </t>
    </r>
    <r>
      <rPr>
        <b/>
        <sz val="10"/>
        <rFont val="Times New Roman"/>
        <family val="1"/>
      </rPr>
      <t>Nguyễn Thị Kim Chi</t>
    </r>
    <r>
      <rPr>
        <sz val="10"/>
        <rFont val="Times New Roman"/>
        <family val="1"/>
      </rPr>
      <t>, sinh năm: 1970</t>
    </r>
  </si>
  <si>
    <r>
      <t>Trần Văn Hợp</t>
    </r>
    <r>
      <rPr>
        <sz val="10"/>
        <rFont val="Times New Roman"/>
        <family val="1"/>
      </rPr>
      <t xml:space="preserve">, sinh năm: 1977, </t>
    </r>
    <r>
      <rPr>
        <b/>
        <sz val="10"/>
        <rFont val="Times New Roman"/>
        <family val="1"/>
      </rPr>
      <t>Trần Thị Nhi</t>
    </r>
    <r>
      <rPr>
        <sz val="10"/>
        <rFont val="Times New Roman"/>
        <family val="1"/>
      </rPr>
      <t>, sinh năm: 1977</t>
    </r>
  </si>
  <si>
    <r>
      <t>Võ Trọng Sơn</t>
    </r>
    <r>
      <rPr>
        <sz val="10"/>
        <rFont val="Times New Roman"/>
        <family val="1"/>
      </rPr>
      <t xml:space="preserve">, sinh năm: 1971, </t>
    </r>
    <r>
      <rPr>
        <b/>
        <sz val="10"/>
        <rFont val="Times New Roman"/>
        <family val="1"/>
      </rPr>
      <t>Nguyễn Thị Thủy</t>
    </r>
    <r>
      <rPr>
        <sz val="10"/>
        <rFont val="Times New Roman"/>
        <family val="1"/>
      </rPr>
      <t>, sinh năm: 1975</t>
    </r>
  </si>
  <si>
    <r>
      <t>Trần Quang Vũ</t>
    </r>
    <r>
      <rPr>
        <sz val="10"/>
        <rFont val="Times New Roman"/>
        <family val="1"/>
      </rPr>
      <t>, sinh năm: 1975</t>
    </r>
  </si>
  <si>
    <r>
      <t>Hành Quốc Cường</t>
    </r>
    <r>
      <rPr>
        <sz val="10"/>
        <rFont val="Times New Roman"/>
        <family val="1"/>
      </rPr>
      <t>, sinh năm: 1989</t>
    </r>
  </si>
  <si>
    <r>
      <t>Lê Minh Long</t>
    </r>
    <r>
      <rPr>
        <sz val="10"/>
        <rFont val="Times New Roman"/>
        <family val="1"/>
      </rPr>
      <t>, sinh năm: 1975</t>
    </r>
  </si>
  <si>
    <r>
      <t>Trần Ngọc Anh</t>
    </r>
    <r>
      <rPr>
        <sz val="10"/>
        <rFont val="Times New Roman"/>
        <family val="1"/>
      </rPr>
      <t>, sinh năm 1993; 
Ngô Thanh Tài, sinh năm 1994</t>
    </r>
  </si>
  <si>
    <r>
      <t>Lê Thanh Tùng</t>
    </r>
    <r>
      <rPr>
        <sz val="10"/>
        <rFont val="Times New Roman"/>
        <family val="1"/>
      </rPr>
      <t>, sinh năm 1977</t>
    </r>
  </si>
  <si>
    <r>
      <t>Phan Văn Đông</t>
    </r>
    <r>
      <rPr>
        <sz val="10"/>
        <rFont val="Times New Roman"/>
        <family val="1"/>
      </rPr>
      <t xml:space="preserve">, sinh năm: 1972, </t>
    </r>
    <r>
      <rPr>
        <b/>
        <sz val="10"/>
        <rFont val="Times New Roman"/>
        <family val="1"/>
      </rPr>
      <t>Hồ Xuân Hương</t>
    </r>
    <r>
      <rPr>
        <sz val="10"/>
        <rFont val="Times New Roman"/>
        <family val="1"/>
      </rPr>
      <t>, sinh năm: 1989</t>
    </r>
  </si>
  <si>
    <r>
      <t>Tống Thanh Huy</t>
    </r>
    <r>
      <rPr>
        <sz val="10"/>
        <rFont val="Times New Roman"/>
        <family val="1"/>
      </rPr>
      <t>, sinh năm: 1983</t>
    </r>
  </si>
  <si>
    <r>
      <t>Đoàn Khoát</t>
    </r>
    <r>
      <rPr>
        <sz val="10"/>
        <rFont val="Times New Roman"/>
        <family val="1"/>
      </rPr>
      <t xml:space="preserve">- </t>
    </r>
    <r>
      <rPr>
        <b/>
        <sz val="10"/>
        <rFont val="Times New Roman"/>
        <family val="1"/>
      </rPr>
      <t>Lê Thị Thanh Xuân</t>
    </r>
    <r>
      <rPr>
        <sz val="10"/>
        <rFont val="Times New Roman"/>
        <family val="1"/>
      </rPr>
      <t xml:space="preserve"> </t>
    </r>
  </si>
  <si>
    <r>
      <t>Nguyễn Hùng</t>
    </r>
    <r>
      <rPr>
        <sz val="10"/>
        <rFont val="Times New Roman"/>
        <family val="1"/>
      </rPr>
      <t xml:space="preserve">, sinh năm: 1965; </t>
    </r>
    <r>
      <rPr>
        <b/>
        <sz val="10"/>
        <rFont val="Times New Roman"/>
        <family val="1"/>
      </rPr>
      <t>Nguyễn Thị Cúc</t>
    </r>
    <r>
      <rPr>
        <sz val="10"/>
        <rFont val="Times New Roman"/>
        <family val="1"/>
      </rPr>
      <t>, sinh năm: 1969</t>
    </r>
  </si>
  <si>
    <r>
      <t>Trương Thị Kim Anh</t>
    </r>
    <r>
      <rPr>
        <sz val="10"/>
        <rFont val="Times New Roman"/>
        <family val="1"/>
      </rPr>
      <t xml:space="preserve">, sinh năm: 1957 </t>
    </r>
  </si>
  <si>
    <r>
      <t>Nguyễn Anh Phú,</t>
    </r>
    <r>
      <rPr>
        <sz val="10"/>
        <rFont val="Times New Roman"/>
        <family val="1"/>
      </rPr>
      <t xml:space="preserve"> sinh năm: 1994</t>
    </r>
  </si>
  <si>
    <r>
      <t>Trần Thị Kim Loan</t>
    </r>
    <r>
      <rPr>
        <sz val="10"/>
        <rFont val="Times New Roman"/>
        <family val="1"/>
      </rPr>
      <t xml:space="preserve">, sinh năm 1982, </t>
    </r>
    <r>
      <rPr>
        <b/>
        <sz val="10"/>
        <rFont val="Times New Roman"/>
        <family val="1"/>
      </rPr>
      <t>Huỳnh Quốc Việt</t>
    </r>
    <r>
      <rPr>
        <sz val="10"/>
        <rFont val="Times New Roman"/>
        <family val="1"/>
      </rPr>
      <t xml:space="preserve">, sinh năm 1982     </t>
    </r>
  </si>
  <si>
    <r>
      <t>Nguyễn Văn Thảo</t>
    </r>
    <r>
      <rPr>
        <sz val="10"/>
        <rFont val="Times New Roman"/>
        <family val="1"/>
      </rPr>
      <t>, sinh năm: 1968</t>
    </r>
  </si>
  <si>
    <r>
      <t>Nguyễn Thị Thủy</t>
    </r>
    <r>
      <rPr>
        <sz val="10"/>
        <rFont val="Times New Roman"/>
        <family val="1"/>
      </rPr>
      <t xml:space="preserve">, sinh năm: 1975; </t>
    </r>
    <r>
      <rPr>
        <b/>
        <sz val="10"/>
        <rFont val="Times New Roman"/>
        <family val="1"/>
      </rPr>
      <t>Võ Trọng Sơn</t>
    </r>
    <r>
      <rPr>
        <sz val="10"/>
        <rFont val="Times New Roman"/>
        <family val="1"/>
      </rPr>
      <t>, sinh năm 1971</t>
    </r>
  </si>
  <si>
    <r>
      <t>Đỗ Thanh Trọng,</t>
    </r>
    <r>
      <rPr>
        <sz val="10"/>
        <rFont val="Times New Roman"/>
        <family val="1"/>
      </rPr>
      <t xml:space="preserve"> sinh năm: 1986        </t>
    </r>
  </si>
  <si>
    <r>
      <t>Nguyễn Thanh Tuấn,</t>
    </r>
    <r>
      <rPr>
        <sz val="10"/>
        <rFont val="Times New Roman"/>
        <family val="1"/>
      </rPr>
      <t xml:space="preserve"> sinh năm: 1983        </t>
    </r>
  </si>
  <si>
    <t>96/2012/QĐST-DS
27/12/2012
TAND TP Q.Ngãi</t>
  </si>
  <si>
    <t>450
11/01/2013</t>
  </si>
  <si>
    <t>AP
3.365.716đ</t>
  </si>
  <si>
    <t>154
12/9/2016</t>
  </si>
  <si>
    <t>Kiếm 79</t>
  </si>
  <si>
    <t>15/2013/DS-ST
28/01/2013
TAND Tp Q.Ngãi</t>
  </si>
  <si>
    <t>AP
18.797.558đ</t>
  </si>
  <si>
    <t>Kiếm 80</t>
  </si>
  <si>
    <t>Đoỗ Tiến Dũng
Nguyễn Thị Phương Thảo</t>
  </si>
  <si>
    <t>Tổ 11, Chánh Lộ</t>
  </si>
  <si>
    <t>357
17/12/2012</t>
  </si>
  <si>
    <t>155
13/9/2016</t>
  </si>
  <si>
    <t>Kiếm 81</t>
  </si>
  <si>
    <t>Trần Văn Long
Trương Thanh Vũ
Nguyễn Vũ Dương
Trần Ngọc Tân</t>
  </si>
  <si>
    <t>Tổ 3, 11, 12, Chánh Lộ</t>
  </si>
  <si>
    <t>22/2012/HSST
29/3/2012
TAND TP Q.Ngãi</t>
  </si>
  <si>
    <t>AP + SC
50.446.000đ</t>
  </si>
  <si>
    <t>118
12/8/2016</t>
  </si>
  <si>
    <t>Kiếm 82</t>
  </si>
  <si>
    <t>Nguyễn Anh Tân</t>
  </si>
  <si>
    <t>Tổ 17, Trần Phú</t>
  </si>
  <si>
    <t>24/2014/QĐST-DS
06/6/2014
TAND TP Q.Ngãi</t>
  </si>
  <si>
    <t>1062/QĐ-CCTHA
06/7/2015</t>
  </si>
  <si>
    <t>14/QĐ-CCTHA ngày 05/10/09</t>
  </si>
  <si>
    <t>Kiếm 70</t>
  </si>
  <si>
    <t xml:space="preserve">Trần Minh Quang </t>
  </si>
  <si>
    <t xml:space="preserve">06/2015/QĐST-DS ngày 30 /01/2015 </t>
  </si>
  <si>
    <t xml:space="preserve">số 274/QĐ.CCTHA ngày 22 tháng 10 năm 2015 </t>
  </si>
  <si>
    <t>Kiếm 71</t>
  </si>
  <si>
    <t>44/DSST, ngày 01/8/2012 của TAND TP Quảng Ngãi</t>
  </si>
  <si>
    <t>814/QĐTHA, ngày 30/8/2012</t>
  </si>
  <si>
    <t>Án phí DSST là 4.963.000 đồng</t>
  </si>
  <si>
    <t>Ngày 15/04/2015</t>
  </si>
  <si>
    <t>24/QĐ-CCTHA ngày 28/7/2015</t>
  </si>
  <si>
    <t>Bình 27</t>
  </si>
  <si>
    <t>15/2006/DSST ngày
 13/9/2006 của
 TAND huyện Nghĩa Hành</t>
  </si>
  <si>
    <t>30/5/2016
31/5/2016</t>
  </si>
  <si>
    <t>47/QĐ-CCTHA
06/6/2016</t>
  </si>
  <si>
    <t>Lê Văn Khôi
Lê Thị Phương
đã nộp 835.641,đ</t>
  </si>
  <si>
    <t>Phạm Thị Mỹ Hạnh</t>
  </si>
  <si>
    <t>20/2014/QĐST-HNGĐ
06/3/2014 của TAND huyện Tư Nghĩa</t>
  </si>
  <si>
    <t>57/QĐ-CCTHA
30/10/2014</t>
  </si>
  <si>
    <t>Án phí DSST
1.837.500</t>
  </si>
  <si>
    <t>46/QĐ-CCTHA
06/06/2016</t>
  </si>
  <si>
    <t xml:space="preserve">
 Nguyễn văn Dĩ, Nguyễn Thị Thường,</t>
  </si>
  <si>
    <t>Thôn Tây
 Tinh Sơn</t>
  </si>
  <si>
    <t>14/QĐ-CCTHA
24/7/2015</t>
  </si>
  <si>
    <t>129/QĐ-CCTHA-HN  04/4/2014</t>
  </si>
  <si>
    <t>Tiền án phí DSST: 9.278.000,đ</t>
  </si>
  <si>
    <t xml:space="preserve">Phan Thị Hoanh
</t>
  </si>
  <si>
    <t>Thôn Hà Nhai Nam, Xã Tịnh Hà</t>
  </si>
  <si>
    <t>01/QĐ-CCTHA
31/12/2015</t>
  </si>
  <si>
    <t>134/QĐ-CCTHA-DS ngày 14/3/2014</t>
  </si>
  <si>
    <t>01/2014/QĐST-KDTM ngày 17/3/2014 TAND Tư Nghĩa</t>
  </si>
  <si>
    <t>159/QĐ-CCTHA ngày 17/3/2014</t>
  </si>
  <si>
    <t xml:space="preserve">Án phí 
15.372.000
</t>
  </si>
  <si>
    <t>24/9/2015</t>
  </si>
  <si>
    <t>54/QĐ-CTHA
30/7/2015</t>
  </si>
  <si>
    <t>Lê Nhân</t>
  </si>
  <si>
    <t>Thô Hòa Bình, xã nghĩa Hòa, Tư Nghĩa</t>
  </si>
  <si>
    <t>Án 34/2014/ HSSTngày 27/8/2014 TAND Tư Nghĩa</t>
  </si>
  <si>
    <t>65/QĐ-CCTHA ngày 31/10/2014</t>
  </si>
  <si>
    <t>Án phí 
200.000</t>
  </si>
  <si>
    <t>31/3/2015</t>
  </si>
  <si>
    <t>55/QĐ-CTHA
30/7/2015</t>
  </si>
  <si>
    <t>16/6/2015</t>
  </si>
  <si>
    <t>nộp án phí HSST và án phí DSST 3.250.000đ</t>
  </si>
  <si>
    <t>04/QĐ-CCTHA ngày 28/7/2015</t>
  </si>
  <si>
    <t>Lê Minh Trung</t>
  </si>
  <si>
    <t>Hương 13</t>
  </si>
  <si>
    <t>Nguyễn Thị Hồng 
Vân, Huỳnh Tửu,
Nguyễn Thị Hiệt</t>
  </si>
  <si>
    <t>Tịnh Châu, Tp
 Quảng Ngãi</t>
  </si>
  <si>
    <t>34/2009/HNGĐ-ST
22/5/2009
TAND huyện Sơn Tịnh</t>
  </si>
  <si>
    <t>42/2014/
QĐST-HNGĐ 
04/8/2014
của TAND
Đức Phổ</t>
  </si>
  <si>
    <t xml:space="preserve">240/QĐ-THA
14/8/2015
</t>
  </si>
  <si>
    <t xml:space="preserve">89/QĐ-THA
18/9/2015
</t>
  </si>
  <si>
    <t>Võ Tuyên Đức</t>
  </si>
  <si>
    <t>T. Đồng Miếu, Hành Tín Tây, Nghĩa Hành</t>
  </si>
  <si>
    <t>23/HSST
30/9/2013</t>
  </si>
  <si>
    <t>59/THA
08/11/2013</t>
  </si>
  <si>
    <t>29/THA
31/7/2015</t>
  </si>
  <si>
    <t>Đoàn Văn Thành</t>
  </si>
  <si>
    <t>Kiếm 22</t>
  </si>
  <si>
    <t>Tô Văn Đề</t>
  </si>
  <si>
    <t>tổ 10, phường trần Hưng Đạo, thành phố Quảng ngãi</t>
  </si>
  <si>
    <t>89/2013/HSST ngày 28/10/13 TAND thành phố Quảng Ngãi</t>
  </si>
  <si>
    <t>506/QĐ-CCTHA ngày 31/3/14</t>
  </si>
  <si>
    <t>103/QĐ-CCTHA ngày 21/9/15</t>
  </si>
  <si>
    <t>Kiếm 23</t>
  </si>
  <si>
    <t>Nguyễn Ngọc Duyên</t>
  </si>
  <si>
    <t>Tổ 15, phường trần Hưng Đạo, thành phố Quàng Ngãi</t>
  </si>
  <si>
    <t>13/2014/HSST ngày 04/3/2014 TAND thành phố Quảng Ngãi</t>
  </si>
  <si>
    <t>592/QĐ-CCTHA ngày 18/4/2014</t>
  </si>
  <si>
    <t>102/QĐ-CCTHA ngày 21/9/2015</t>
  </si>
  <si>
    <t>Kiếm 24</t>
  </si>
  <si>
    <t>Lê Nguyễn Hoàng Anh Quốc</t>
  </si>
  <si>
    <t>Tổ 10, phường Chánh lộ, thành phố Quảng Ngãi</t>
  </si>
  <si>
    <t>08/2012/HSST ngày 14/02/2012 TAND thành phố Quảng Ngãi</t>
  </si>
  <si>
    <t>428/QĐ-CCTHA ngày 21/3/12</t>
  </si>
  <si>
    <t>101/QĐ-CCTHA ngày 21/9/15</t>
  </si>
  <si>
    <t>Kiếm 25</t>
  </si>
  <si>
    <t xml:space="preserve">24/7/2015
</t>
  </si>
  <si>
    <t xml:space="preserve">73/QĐ-THA
31/7/2015
</t>
  </si>
  <si>
    <t xml:space="preserve">Nguyễn Đức Bin
</t>
  </si>
  <si>
    <t xml:space="preserve">Hành Đức
</t>
  </si>
  <si>
    <t>104/QĐCNTT
-DSST ngày
31/3/2006
của TAND Q12
TPHCM</t>
  </si>
  <si>
    <t xml:space="preserve">274/QĐ-THA
09/8/2007
</t>
  </si>
  <si>
    <t xml:space="preserve"> Điểm a, khoản 1, 
Điều 44a 
</t>
  </si>
  <si>
    <t xml:space="preserve">21/7/2015
</t>
  </si>
  <si>
    <t xml:space="preserve">70/QĐ-THA
31/7/2015
</t>
  </si>
  <si>
    <t xml:space="preserve">Phạm Dương Thủ
</t>
  </si>
  <si>
    <t xml:space="preserve">Hành Dũng
</t>
  </si>
  <si>
    <t>785/QĐTHA, ngày 30/8/2012</t>
  </si>
  <si>
    <t>21/QĐ-CCTHA ngày 28/7/2015</t>
  </si>
  <si>
    <t>Bình 20</t>
  </si>
  <si>
    <t>Công ty TNHH Thành An</t>
  </si>
  <si>
    <t xml:space="preserve"> đường Lý Thường Kiệt, phường Nghĩa Chánh, TPQN</t>
  </si>
  <si>
    <t>41/QĐ-CTHA
30/7/2015</t>
  </si>
  <si>
    <t>Nguyễn Vũ Thanh Sơn (Thanh Ba)</t>
  </si>
  <si>
    <t>Thôn An Bình, xã Nghĩa Kỳ, huyện Tư Nghĩa</t>
  </si>
  <si>
    <t>114/QĐ-CCTHA ngày 02/12/2015</t>
  </si>
  <si>
    <t>Nộp phạt 10.000.000 đồng, 200.000 đồng án phí hình sự sơ thẩm, 200.000 đồng án phí hình sự phúc thẩm, 602.000 đồng án phí dân sự sơ thẩm</t>
  </si>
  <si>
    <t>11/QĐ-CCTHA ngày 29/3/2016</t>
  </si>
  <si>
    <t xml:space="preserve">Trần Văn Hoàng </t>
  </si>
  <si>
    <t>Nộp phạt 5.000.000 đồng, 200.000 đồng án phí hình sự sơ thẩm, 227.000 đồng án phí dân sự sơ thẩm</t>
  </si>
  <si>
    <t>45/QĐ-CCTHA ngày 30/10/2015</t>
  </si>
  <si>
    <t>XIV</t>
  </si>
  <si>
    <t>Sơn Tây</t>
  </si>
  <si>
    <t>Đinh Thị Trà</t>
  </si>
  <si>
    <t>Thôn Ra Pân, xã Sơn Long, huyện Sơn Tây</t>
  </si>
  <si>
    <t>02/2016/HSST ngày 03/6/2016 của TAND huyện Sơn Tây</t>
  </si>
  <si>
    <t>28/QĐ-CCTHADS ngày 12/7/2016</t>
  </si>
  <si>
    <t>54/2015/QĐST-DS
14/9/2015
TAND Tp Quảng Ngãi</t>
  </si>
  <si>
    <t>135/QĐ-CCTHA
14/10/2015</t>
  </si>
  <si>
    <t>Phải trả nợ: 
52.193.335đ</t>
  </si>
  <si>
    <t>45/QĐ-CCTHADS
22-6-2016</t>
  </si>
  <si>
    <t>Hương 39</t>
  </si>
  <si>
    <t xml:space="preserve"> Nguyễn Năm, Nguyễn Thị Hảo</t>
  </si>
  <si>
    <t>39/2015/QĐST-DS
31/7/2015
TAND Tp Quảng Ngãi</t>
  </si>
  <si>
    <t>132/QĐ-CCTHA
14/10/2015</t>
  </si>
  <si>
    <t>Phải trả nợ: 
169.628.339đ</t>
  </si>
  <si>
    <t>47/QĐ-CCTHADS
22-6-2016</t>
  </si>
  <si>
    <t>Hương 40</t>
  </si>
  <si>
    <t xml:space="preserve"> Nguyễn Năm</t>
  </si>
  <si>
    <t>58/2015/QĐST-DS
11/9/2015
TAND Tp Quảng Ngãi</t>
  </si>
  <si>
    <t>349/QĐ-CCTHA
05/11/2015</t>
  </si>
  <si>
    <t>46/QĐ-CCTHADS
22-6-2016</t>
  </si>
  <si>
    <t>Hương 41</t>
  </si>
  <si>
    <t>07/2015/QĐST-DS
04/12/2015
TAND Tp Quảng Ngãi</t>
  </si>
  <si>
    <t>617/QĐ-CCTHA
24/12/2015</t>
  </si>
  <si>
    <t>15/DSST
27/9/2010
TAND huyện Tư Nghĩa,   tỉnh Quảng Ngãi</t>
  </si>
  <si>
    <t>27/QĐ-CTHA
29/7/2015</t>
  </si>
  <si>
    <t>20/2009/QĐST-KDTM 31/8/2009 TAND Quảng Ngãi</t>
  </si>
  <si>
    <t>137/QĐTHA 21/9/2009</t>
  </si>
  <si>
    <t>19/QĐ-CTHA
29/7/2015</t>
  </si>
  <si>
    <t>23/2009/QĐST-KDTM 17/9/2009 TAND Quảng Ngãi</t>
  </si>
  <si>
    <t>03/QĐTHA 08/10/2009</t>
  </si>
  <si>
    <t>20/QĐ-CTHA
29/7/2015</t>
  </si>
  <si>
    <t>32/2009/QĐST-KDTM 15/12/2009 TAND Quảng Ngãi</t>
  </si>
  <si>
    <t>66/QĐTHA 04/01/2010</t>
  </si>
  <si>
    <t>22/QĐ-CTHA
29/7/2015</t>
  </si>
  <si>
    <t>Thôn Thạch Thang, xã Đức Phong, huyện Mộ Đức, tỉnh Quảng Ngãi</t>
  </si>
  <si>
    <t>04/2011/DSST ngày 28/6/2011 của TAND huyện Mộ Đức, tỉnh Quảng Ngãi</t>
  </si>
  <si>
    <t>224/QĐ-CCTHA-DS ngày 30/5/2016</t>
  </si>
  <si>
    <t>Tiền án phí 200.000đồng</t>
  </si>
  <si>
    <t>27/QĐ-CCTHADS
29/6/2016</t>
  </si>
  <si>
    <t>Võ Minh Thiện</t>
  </si>
  <si>
    <t>xã Bình Chương, 
Bình Sơn</t>
  </si>
  <si>
    <t>66/HSPT 
ngày 25/8/2003
của TAND tỉnh Quảng Ngãi</t>
  </si>
  <si>
    <t>56/QĐ-CTHA
15/9/2003</t>
  </si>
  <si>
    <t>án phí
19.800.000 đ</t>
  </si>
  <si>
    <t>23/QĐ-CCTHA
02/6/2016</t>
  </si>
  <si>
    <t>Công ty TNHH Thái Tuấn</t>
  </si>
  <si>
    <t>xã Bình Thuận, 
Bình Sơn</t>
  </si>
  <si>
    <t xml:space="preserve">01/LĐST 
ngày 21/01/2015 của TAND TPQN
</t>
  </si>
  <si>
    <t>Hương 44</t>
  </si>
  <si>
    <t>60/2015/DSST
16/9/2015
TAND Tp Quảng Ngãi</t>
  </si>
  <si>
    <t>126/QĐ-CCTHA
14/10/2015</t>
  </si>
  <si>
    <t>61/QĐ-CCTHADS
24-6-2016</t>
  </si>
  <si>
    <t>Hương 45</t>
  </si>
  <si>
    <t>767/QĐ-CCTHA
20/01/2016</t>
  </si>
  <si>
    <t>63/QĐ-CCTHADS
24-6-2016</t>
  </si>
  <si>
    <t>Hương 46</t>
  </si>
  <si>
    <t>Kiếm 76</t>
  </si>
  <si>
    <t>Kiếm 77</t>
  </si>
  <si>
    <t>Phạm Thị Chi</t>
  </si>
  <si>
    <t>Phải nộp 185.746.926 đồng tiền thu lợi bất chính để sung quỹ Nhà nước</t>
  </si>
  <si>
    <t>19/9/2016</t>
  </si>
  <si>
    <t>thôn Tấn Lộc, xã Phổ Châu, huyện Đức Phổ, tỉnh Quảng Ngãi</t>
  </si>
  <si>
    <t>18/2011/QĐST-HNGĐ ngày 29/3/2011- TAND huyện Long Điền, tỉnh Bà Rịa - Vũng Tàu</t>
  </si>
  <si>
    <t>537/QĐ-CCTHADS ngày 05/9/2016</t>
  </si>
  <si>
    <t>Phải cấp dưỡng nuôi con chung cho bà Nguyễn Thị Dung mỗi tháng 600.000 đồng để nuôi cháu Nguyễn Ngọc Như Quỳnh, sinh ngày 06/01/2004</t>
  </si>
  <si>
    <t>86/QĐ-CCTHADS   ngày 21/9/2016</t>
  </si>
  <si>
    <t>Phạm Á Linh</t>
  </si>
  <si>
    <t>Hẻm 983 Quang Trung, T/p Quảng Ngãi</t>
  </si>
  <si>
    <t>06/2012/KDTM-ST ngày 18/5/2012</t>
  </si>
  <si>
    <t>170/QĐ.CCTHA ngày 09/11/2012</t>
  </si>
  <si>
    <t>87
25/7/2016</t>
  </si>
  <si>
    <t>136 Lê Lợi, TPQN</t>
  </si>
  <si>
    <t>109
29/7/2016</t>
  </si>
  <si>
    <t>586
01/02/2013</t>
  </si>
  <si>
    <t>107
29/7/2016</t>
  </si>
  <si>
    <t>470
13/4/2012</t>
  </si>
  <si>
    <t>713
29/4/2014</t>
  </si>
  <si>
    <t>113
03/8/2016</t>
  </si>
  <si>
    <t>Lê Văn Cẩm</t>
  </si>
  <si>
    <t>123
14/10/2015</t>
  </si>
  <si>
    <t>112
03/8/2016</t>
  </si>
  <si>
    <t>Bùi Thị Bích Vân</t>
  </si>
  <si>
    <t>662
21/6/2012</t>
  </si>
  <si>
    <t>111
03/8/2016</t>
  </si>
  <si>
    <t>Phạm Thị Bông</t>
  </si>
  <si>
    <t>326
11/12/2012</t>
  </si>
  <si>
    <t>95
26/7/2016</t>
  </si>
  <si>
    <t>1102
04/7/2013</t>
  </si>
  <si>
    <t>96
26/7/2016</t>
  </si>
  <si>
    <t>89
25/7/2016</t>
  </si>
  <si>
    <t>106
29/7/2016</t>
  </si>
  <si>
    <t>105
29/7/2016</t>
  </si>
  <si>
    <t>510
09/12/2015</t>
  </si>
  <si>
    <t>1190
20/4/2016</t>
  </si>
  <si>
    <t>Lê Bạch Dương</t>
  </si>
  <si>
    <t>SC
23.000.000đ</t>
  </si>
  <si>
    <t>AP+SC
2.050.000đ</t>
  </si>
  <si>
    <t>TRả CQ, TC
1.541.000.000đ</t>
  </si>
  <si>
    <t>AP
22.732.500đ</t>
  </si>
  <si>
    <t>AP
3.050.000đ</t>
  </si>
  <si>
    <t>SC
23.060.000đ</t>
  </si>
  <si>
    <t>AP
8.902.500đ</t>
  </si>
  <si>
    <t>Trả CD
178.050.000đ</t>
  </si>
  <si>
    <t>AP
2.625.000đ</t>
  </si>
  <si>
    <t>AP
44.389.280đ</t>
  </si>
  <si>
    <t>Cty vận tải ô tô</t>
  </si>
  <si>
    <t>59/2011/KDTM-ST
26/01/2011
TAND TP Q.Ngãi</t>
  </si>
  <si>
    <t>AP
18.322.125đ</t>
  </si>
  <si>
    <t>Phạm Hồng Thái</t>
  </si>
  <si>
    <t>Đội 10, Độc Lập, TAT</t>
  </si>
  <si>
    <t>05/2013/KDTM-ST
31/12/2013
TAND Sơn Tịnh</t>
  </si>
  <si>
    <t>Trả CD
40.345.760đ</t>
  </si>
  <si>
    <t>644 Quang Trung, TP Q.Ngãi</t>
  </si>
  <si>
    <t>08/2012/KDTM-ST
01/6/2016
TAND TP Q.Ngãi</t>
  </si>
  <si>
    <t>AP
30.940.825đ</t>
  </si>
  <si>
    <t>Đội 7, Cộng Hòa 1, TAT</t>
  </si>
  <si>
    <t>19/2015/HNGĐ-ST
25/5/2015
TAND TP Q.Ngãi</t>
  </si>
  <si>
    <t>Trả CD
2.875.000đ</t>
  </si>
  <si>
    <t>SC
18.000.000đ</t>
  </si>
  <si>
    <t>Lê Thanh Mân</t>
  </si>
  <si>
    <t>Đội 9, Độc Lập, TAT</t>
  </si>
  <si>
    <t>78/2014/QĐST-DS
25/3/2014
TAND Sơn Tịnh</t>
  </si>
  <si>
    <t>1018
20/6/2014</t>
  </si>
  <si>
    <t>Trả CD
120.527.000đ</t>
  </si>
  <si>
    <t>158
15/9/2016</t>
  </si>
  <si>
    <t>9/2016</t>
  </si>
  <si>
    <t>AP
18.240.000đ</t>
  </si>
  <si>
    <t>AP
19.026.000đ</t>
  </si>
  <si>
    <t>AP
15.375.000đ</t>
  </si>
  <si>
    <t>SC
5.800.000đ</t>
  </si>
  <si>
    <t>Trần Văn Quy</t>
  </si>
  <si>
    <t>101
12/10/2015</t>
  </si>
  <si>
    <t>AP + SC
35.435.000đ</t>
  </si>
  <si>
    <t>166
19/9/2016</t>
  </si>
  <si>
    <t>SC
24.300.000đ</t>
  </si>
  <si>
    <t>AP
16.800.000đ</t>
  </si>
  <si>
    <t>AP
1.300.740đ</t>
  </si>
  <si>
    <t>AP
2.600.000đ</t>
  </si>
  <si>
    <t>AP
1.010.000đ</t>
  </si>
  <si>
    <t>SC
4.800.000đ</t>
  </si>
  <si>
    <t>AP
4.591.000đ</t>
  </si>
  <si>
    <t>AP
3.790.584đ</t>
  </si>
  <si>
    <t>AP + SC
4.400.000đ</t>
  </si>
  <si>
    <t>AP
1.300.437đ</t>
  </si>
  <si>
    <t>AP
25.214.000đ</t>
  </si>
  <si>
    <t>AP:
9.983.000đ</t>
  </si>
  <si>
    <t>AP+SC
5.900.000đ</t>
  </si>
  <si>
    <t>AP + SC
38.126.000đ</t>
  </si>
  <si>
    <t>AP 
2.925.000đ</t>
  </si>
  <si>
    <t>135
30/9/2015</t>
  </si>
  <si>
    <t>Trả CD
256.160.000đ</t>
  </si>
  <si>
    <t>01
29/12/2015</t>
  </si>
  <si>
    <t>05
22/01/2016</t>
  </si>
  <si>
    <t>01/2016</t>
  </si>
  <si>
    <t>Tổ 7, phường Chánh Lộ</t>
  </si>
  <si>
    <t>95/2015/QĐST-DS
22/9/2015
TAND TP Q.Ngãi</t>
  </si>
  <si>
    <t>373/QĐ-CCTHADS
11/11/2015</t>
  </si>
  <si>
    <t>AP
3.215.750đ</t>
  </si>
  <si>
    <t>5/2016</t>
  </si>
  <si>
    <t>Lê Thị Trà My</t>
  </si>
  <si>
    <t>Trường Thọ Đông, Trương Quang Trọng</t>
  </si>
  <si>
    <t>21/2009/HSST
05/5/2009
TAND Sơn Tịnh
124/2009/HSPT
17/7/2009
TAND Q.Ngãi</t>
  </si>
  <si>
    <t>722
29/4/2014</t>
  </si>
  <si>
    <t>AP
6.235.750đ</t>
  </si>
  <si>
    <t>165
19/9/2016</t>
  </si>
  <si>
    <t>Tổ 9, phường Trần Hưng Đạo, thành phố Quảng Ngãi</t>
  </si>
  <si>
    <t>07/2012/KDTM-ST ngày 14/11/2012 TAND thành phố Quảng Ngãi</t>
  </si>
  <si>
    <t>830/QĐ-CCTHADS ngày 12/4/2013</t>
  </si>
  <si>
    <t>AP
29.238.000đ</t>
  </si>
  <si>
    <t>60/QĐ-CCTHADS ngày 24/6/2016</t>
  </si>
  <si>
    <t>6/2016</t>
  </si>
  <si>
    <t>Cường 19</t>
  </si>
  <si>
    <t xml:space="preserve">Công ty TNHH Hưng Phát        </t>
  </si>
  <si>
    <t xml:space="preserve">       36/8 Nguyễn Bá Loan, Tp.Quảng Ngãi</t>
  </si>
  <si>
    <t>01/2015/QĐST-KDTM
ngày 06/01/2015
TAND Tp.Quảng Ngãi</t>
  </si>
  <si>
    <t>104  29/7/2016</t>
  </si>
  <si>
    <t>Cường 20</t>
  </si>
  <si>
    <r>
      <t xml:space="preserve">Tạ Thị Cúc                         </t>
    </r>
  </si>
  <si>
    <t>33/35 Lê Lợi, Tổ 8, phường Chánh Lộ, Tp.Quảng Ngãi</t>
  </si>
  <si>
    <t>22/2016/QĐST-DS
ngày 28/3/2016
TAND Tp.Quảng Ngãi</t>
  </si>
  <si>
    <t>103  29/7/2016</t>
  </si>
  <si>
    <t>Cường 21</t>
  </si>
  <si>
    <t xml:space="preserve">Bùi Dương Duy Hơn (Cu Địt)                               </t>
  </si>
  <si>
    <t xml:space="preserve">   Tổ 9, phường Trần Phú, Tp. Quảng Ngãi               </t>
  </si>
  <si>
    <t>06/2014/HSST
ngày 18/02/2014
TAND TP.Q Ngãi   101/2014/HSPT
ngày 25/4/2014
TAND tỉnh Quảng Ngãi</t>
  </si>
  <si>
    <t>1209
25/7/2014</t>
  </si>
  <si>
    <t>164  16/9/2016</t>
  </si>
  <si>
    <t>Cường 22</t>
  </si>
  <si>
    <t xml:space="preserve">Hồ Thị Tuyết                                   </t>
  </si>
  <si>
    <t>16/2016/QĐST-DS
ngày 26/01/2016
TAND Tp.Quảng Ngãi</t>
  </si>
  <si>
    <t>943
07/3/2016</t>
  </si>
  <si>
    <t>162  16/9/2016</t>
  </si>
  <si>
    <t>Cường 23</t>
  </si>
  <si>
    <t>15/2016/QĐST-DS
ngày 26/01/2016
TAND Tp.Quảng Ngãi</t>
  </si>
  <si>
    <t>945
07/3/2016</t>
  </si>
  <si>
    <t>161  16/9/2016</t>
  </si>
  <si>
    <t>Cường 24</t>
  </si>
  <si>
    <r>
      <t xml:space="preserve">Nguyễn Thị Thảo              </t>
    </r>
  </si>
  <si>
    <t>Đội 5, thôn 3, xã Nghĩa Dõng, Tp.Quảng Ngãi</t>
  </si>
  <si>
    <t>05/2015/QĐST-DS
ngày 21/01/2015
TAND Tp.Quảng Ngãi</t>
  </si>
  <si>
    <t>928
25/02/2016</t>
  </si>
  <si>
    <t>167  16/9/2016</t>
  </si>
  <si>
    <t>Cường 25</t>
  </si>
  <si>
    <t xml:space="preserve">Tạ Thành - Chủ DNTN Thành Trang           </t>
  </si>
  <si>
    <t xml:space="preserve">   Hẻm 420 Lê Lợi, tổ 8, P.Nghĩa Lộ, Tp.Quảng Ngãi</t>
  </si>
  <si>
    <t>01/2013/QĐST-KDTM
ngày 02/01/2013                                  
TAND TP.Quảng Ngãi</t>
  </si>
  <si>
    <t>1100
04/7/2013</t>
  </si>
  <si>
    <t>79  
07/7/2016</t>
  </si>
  <si>
    <t>Cường 26</t>
  </si>
  <si>
    <t xml:space="preserve">Lê Trung Nam             Nguyễn Thị Thu Thuỷ   </t>
  </si>
  <si>
    <t xml:space="preserve"> Tổ 12, phường Nghĩa Chánh, TP.Quảng Ngãi</t>
  </si>
  <si>
    <t>Đoàn Thị Thọ</t>
  </si>
  <si>
    <t>14/2015/QĐST-DS
5/5/2015
TAND TP Quảng Ngãi</t>
  </si>
  <si>
    <t>849
22/5/2015</t>
  </si>
  <si>
    <t>148
31/8/2016</t>
  </si>
  <si>
    <t>Nhân 47</t>
  </si>
  <si>
    <t>Bùi Phú Lâm</t>
  </si>
  <si>
    <t>19/2013/QĐST-DS
15/5/2013
TAND TP Quảng Ngãi</t>
  </si>
  <si>
    <t>52
11/10/2013</t>
  </si>
  <si>
    <t>146
31/8/2016</t>
  </si>
  <si>
    <t>Nhân 48</t>
  </si>
  <si>
    <t>Nguyễn Thị
 Hải Nam</t>
  </si>
  <si>
    <t>Tổ 24, phường Quảng Phú,
 TP Quảng Ngãi,
 tỉnh Quảng Ngãi</t>
  </si>
  <si>
    <t>25/2011/HSST
5/8/2011
TAND TP Quảng Ngãi</t>
  </si>
  <si>
    <t>130
8/11/2011</t>
  </si>
  <si>
    <t>145
31/8/2016</t>
  </si>
  <si>
    <t>Nhân 50</t>
  </si>
  <si>
    <t>Nguyễn Hữu Dương</t>
  </si>
  <si>
    <t>Tổ 12, phường Trần Hưng Đạo,
 TP Quảng Ngãi,
 tỉnh Quảng Ngãi</t>
  </si>
  <si>
    <t>89/2015/HSST
25/9/2015
TAND TP Quảng Ngãi</t>
  </si>
  <si>
    <t>75
6/7/2016</t>
  </si>
  <si>
    <t>Nhân 51</t>
  </si>
  <si>
    <t>Trần Văn Phương</t>
  </si>
  <si>
    <t>Tổ 6, phường Lê Hồng Phong,
 TP Quảng Ngãi,
 tỉnh Quảng Ngãi</t>
  </si>
  <si>
    <t>74
6/7/2016</t>
  </si>
  <si>
    <t>Nhân 52</t>
  </si>
  <si>
    <t>Lê Xuân Quyền</t>
  </si>
  <si>
    <t>Tổ 7, phường Trần Hưng Đạo,
 TP Quảng Ngãi,
 tỉnh Quảng Ngãi</t>
  </si>
  <si>
    <t>88/2015/HSST
24/9/2015
TAND TP Quảng Ngãi</t>
  </si>
  <si>
    <t>417
11/11/2015</t>
  </si>
  <si>
    <t>33
7/6/2016</t>
  </si>
  <si>
    <t>16/QĐ-CCTHA ngày 27/11/2016</t>
  </si>
  <si>
    <t>26/QĐ-CCTHA ngày 05/4/2016</t>
  </si>
  <si>
    <t>Phải nộp án phí DSST: 23.370.000đ</t>
  </si>
  <si>
    <t>Trả nợ cho bà Lê Thị Nguyệt: 1.158.000.000đ</t>
  </si>
  <si>
    <t>Tổ 10, phường Lê Hồng Phong,
 TP Quảng Ngãi,
 tỉnh Quảng Ngãi</t>
  </si>
  <si>
    <t>08/2015/HSPT
25/1/2015
TAND Tối cao tại Hà Nội</t>
  </si>
  <si>
    <t>699
8/1/2016</t>
  </si>
  <si>
    <t>09
9/5/2016</t>
  </si>
  <si>
    <t>Nhân 57</t>
  </si>
  <si>
    <t>Cty Phan Tiến Phát</t>
  </si>
  <si>
    <t>25 Trần Cẩm, TP Quảng Ngãi, tỉnh Quảng Ngãi</t>
  </si>
  <si>
    <t>01/2016/QĐST-KDTM
25/1/2016
TAND Tối cao tại Hà Nội</t>
  </si>
  <si>
    <t>834
3/2/2016</t>
  </si>
  <si>
    <t>Nhân 58</t>
  </si>
  <si>
    <t>01/2016/QĐST-KDTM
25/01/2016
TAND TP Quảng Ngãi</t>
  </si>
  <si>
    <t>845
3/2/2016</t>
  </si>
  <si>
    <t>48
25/7/2016</t>
  </si>
  <si>
    <t>Nhân 59</t>
  </si>
  <si>
    <t>Nguyễn Minh Tâm</t>
  </si>
  <si>
    <t>Tổ 4, phường Lê Hồng Phong,
 TP Quảng Ngãi,
 tỉnh Quảng Ngãi</t>
  </si>
  <si>
    <t>06/2016/HSST
TAND TP Quảng Ngãi</t>
  </si>
  <si>
    <t>899
24/2/2016</t>
  </si>
  <si>
    <t>15/9/2016</t>
  </si>
  <si>
    <t>Nhân 60</t>
  </si>
  <si>
    <t>Huỳnh Đăng Khoa</t>
  </si>
  <si>
    <t>50/2015/DS-ST
TAND Tp.Quảng Ngãi</t>
  </si>
  <si>
    <t xml:space="preserve">345
3/11/2016
</t>
  </si>
  <si>
    <t>142
31/8/2016</t>
  </si>
  <si>
    <t>Nhân 61</t>
  </si>
  <si>
    <t>Vũ Minh Đức</t>
  </si>
  <si>
    <t>154/2014/HSST
TAND Quận 7, TP HCM</t>
  </si>
  <si>
    <t>124
29/8/2016</t>
  </si>
  <si>
    <t>Nhân 62</t>
  </si>
  <si>
    <t>50/2015/DSST
TAND Tp.Quảng Ngãi</t>
  </si>
  <si>
    <t xml:space="preserve">539
14/12/2015
</t>
  </si>
  <si>
    <t>Nhân 63</t>
  </si>
  <si>
    <t>84/2015/QĐST-DS
TAND Tp.Quảng Ngãi</t>
  </si>
  <si>
    <t xml:space="preserve">597
24/12/2015
</t>
  </si>
  <si>
    <t>Nhân 64</t>
  </si>
  <si>
    <t xml:space="preserve">622
24/12/2015
</t>
  </si>
  <si>
    <t>Nhân 65</t>
  </si>
  <si>
    <t>Trần Minh Chí</t>
  </si>
  <si>
    <t>Tổ 23, phường Quảng Phú,
 TP Quảng Ngãi,
 tỉnh Quảng Ngãi</t>
  </si>
  <si>
    <t>01/2016/QĐST-DS
TAND Tp.Quảng Ngãi</t>
  </si>
  <si>
    <t xml:space="preserve">714
8/1/2016
</t>
  </si>
  <si>
    <t>153
31/8/2016</t>
  </si>
  <si>
    <t>Nhân 66</t>
  </si>
  <si>
    <t xml:space="preserve">737
14/1/2016
</t>
  </si>
  <si>
    <t>152
31/8/2016</t>
  </si>
  <si>
    <t>Nhân 67</t>
  </si>
  <si>
    <t>Công ty TNHH Thương mại Dịch vu Anh Tín</t>
  </si>
  <si>
    <t>226 Phan Bội Châu, phường Trần Hưng Đạo,  TP Quảng Ngãi,
 tỉnh Quảng Ngãi</t>
  </si>
  <si>
    <t>04/2016/KDTM-ST
TAND Tp Quảng Ngãi</t>
  </si>
  <si>
    <t>989
11/3/2016</t>
  </si>
  <si>
    <t>175
16/9/2016</t>
  </si>
  <si>
    <t>Nhân 68</t>
  </si>
  <si>
    <t>Võ Thành Đông</t>
  </si>
  <si>
    <t>Tổ 9, phường Trần Phú,
 TP Quảng Ngãi,
 tỉnh Quảng Ngãi</t>
  </si>
  <si>
    <t>73/2015/HSST
TAND huyện Tân Thành, Bà Rịa Vũng Tàu</t>
  </si>
  <si>
    <t>1263
13/5/2016</t>
  </si>
  <si>
    <t>21/6/2016</t>
  </si>
  <si>
    <t>Nhân 69</t>
  </si>
  <si>
    <t>Nguyễn Tuấn Linh</t>
  </si>
  <si>
    <t>Tổ 5, phường Trần Phú,
 TP Quảng Ngãi,
 tỉnh Quảng Ngãi</t>
  </si>
  <si>
    <t>41/2015/HSST
TAND TP Đà Nẵng</t>
  </si>
  <si>
    <t>1267
13/5/2016</t>
  </si>
  <si>
    <t>32
7/6/2016</t>
  </si>
  <si>
    <t>Nhân 70</t>
  </si>
  <si>
    <t>Nguyễn Thị Ngọc Mai</t>
  </si>
  <si>
    <t>Tổ 06, phường Lê Hồng Phong,
 TP Quảng Ngãi,
 tỉnh Quảng Ngãi</t>
  </si>
  <si>
    <t>56/2016/QĐST-DS
TAND TP Quảng Ngãi</t>
  </si>
  <si>
    <t xml:space="preserve">1471
21/6/2016
</t>
  </si>
  <si>
    <t>Nhân 71</t>
  </si>
  <si>
    <t>Phạm Thị Lệ Thùy</t>
  </si>
  <si>
    <t>73/QĐ-CCTHADS   ngày 18/8/2016</t>
  </si>
  <si>
    <t>421/QĐ-CCTHADS ngày 19/7/2016</t>
  </si>
  <si>
    <t>Phải trả cho bà Nguyễn Thị Xô 25.000.000 đồng</t>
  </si>
  <si>
    <t>74/QĐ-CCTHADS   ngày 18/8/2016</t>
  </si>
  <si>
    <t>05/2016/QĐST-DS ngày 05/02/2016      TAND huyện Đức Phổ</t>
  </si>
  <si>
    <t>410/QĐ-CCTHADS ngày 13/7/2016</t>
  </si>
  <si>
    <t>Phải trả cho bà Nguyễn Thị Phương 15.000.000 đồng</t>
  </si>
  <si>
    <t>31/QĐ-CCTHADS
15/8/2016</t>
  </si>
  <si>
    <t>32/QĐ-CCTHADS
15/8/2016</t>
  </si>
  <si>
    <t>33/QĐ-CCTHADS
15/8/2016</t>
  </si>
  <si>
    <t>Thôn Phước xã, xã Đức Hòa, huyện Mộ Đức, tỉnh Quảng Ngãi</t>
  </si>
  <si>
    <t>70/2014/HSPT ngày 27/9/2002 của TAND tỉnh Lâm Đồng</t>
  </si>
  <si>
    <t>152/QĐ-CCTHA ngày 04/8/2008</t>
  </si>
  <si>
    <t>nộp án phí HSST và Sung công 5.050.000đ</t>
  </si>
  <si>
    <t>05/QĐ -CCTHA ngày 28/7/2015</t>
  </si>
  <si>
    <t>Trần Chu</t>
  </si>
  <si>
    <t>Thôn Năng An, xã Đức Nhuận, huyện Mộ Đức, tỉnh Quảng Ngãi</t>
  </si>
  <si>
    <t>247/2011/DSST ngày 19/7/1993 của TAND TC tại Đà Nẵng</t>
  </si>
  <si>
    <t>67/QĐ-THA ngày 17/5/2006</t>
  </si>
  <si>
    <t>nộp 05 chỉ vàng 24k và tiền thu lợi bất chính sung công quy ra tiền 20.377.000đ</t>
  </si>
  <si>
    <t>06/QĐ-CCTHA ngày 28/7/2015</t>
  </si>
  <si>
    <t>Nguyễn Thanh Hùng</t>
  </si>
  <si>
    <t>Thôn Đôn Lương, xã Đức Thạnh, huyện Mộ Đức, tỉnh Quảng Ngãi</t>
  </si>
  <si>
    <t>228/2010/HSST ngày 28/9/2010 của TAND Quận Tân Bình, TP Hồ Chí Minh</t>
  </si>
  <si>
    <t>166/QĐ-CCTHA ngày 16/5/2011</t>
  </si>
  <si>
    <t>nộp Án phí HSST và án phí DSST 640.000đ</t>
  </si>
  <si>
    <t>07/QĐ-CCTHA ngày 28/7/2015</t>
  </si>
  <si>
    <t>Đ/c Thành (Phó)</t>
  </si>
  <si>
    <t>Trần Minh Lâm</t>
  </si>
  <si>
    <t>Thôn Lâm Hạ, xã Đức Phong, huyện Mộ Đức, tỉnh Quảng Ngãi</t>
  </si>
  <si>
    <t>25/2013/QĐ -PT ngày 06/9/2013 của TAND tỉnh Quảng Ngãi</t>
  </si>
  <si>
    <t>57/QĐ-THA ngày 26/11/2013</t>
  </si>
  <si>
    <t>Trả cho Ngân hàng TMCP Đông Á - Phòng giao dịch huyện Đức Phổ 42.227.000 đồng</t>
  </si>
  <si>
    <t>28/01/2016</t>
  </si>
  <si>
    <t>82/QĐ-CCTHA ngày 17/8/2015</t>
  </si>
  <si>
    <t>thôn Vùng 5, xã Phổ Thuận, huyện Đức Phổ, tỉnh Quảng Ngãi</t>
  </si>
  <si>
    <t>28/2013/HNGĐ-ST ngày 21/8/2013 của TAND huyện Đức Phổ</t>
  </si>
  <si>
    <t>140/QĐ-CCTHA ngày 19/12/2013</t>
  </si>
  <si>
    <t>Giao con cho bà Nguyễn Thị Bé Linh và tiền cấp dưỡng nuôi con 15.600.000 đồng</t>
  </si>
  <si>
    <t>83/QĐ-CCTHA ngày 24/8/2015</t>
  </si>
  <si>
    <t>03/QĐST-KDTM ngày 16/8/2013 của TAND huyện Đức Phổ</t>
  </si>
  <si>
    <t>71/QĐ-CCTHA ngày 25/10/2013</t>
  </si>
  <si>
    <t>Trả cho Ngân hàng NN&amp;PTNT huyện Đức Phổ 145.935.000 đồng</t>
  </si>
  <si>
    <t>84/QĐ-CCTHA ngày 10/9/2015</t>
  </si>
  <si>
    <t>Nguyễn Thanh Nguyên</t>
  </si>
  <si>
    <t>thôn Kim Giao, xã Phổ Thuận, huyện Đức Phổ, tỉnh Quảng Ngãi</t>
  </si>
  <si>
    <t>85/HSST ngày 25/9/2013 của TAND tp Quảng Ngãi</t>
  </si>
  <si>
    <t>nộp tiền án phí hình sự sơ thẩm 7.803.7500đ</t>
  </si>
  <si>
    <t>06/QĐ-CCTHA 25/7/2016</t>
  </si>
  <si>
    <t>Đoàn Khải Nhật</t>
  </si>
  <si>
    <t>Tổ dân phố V, thị trấn Trà Xuân, Trà Bồng, tỉnh Quảng Ngãi</t>
  </si>
  <si>
    <t>03/2016/HSST  19/01/2016 TAND Trà Bồng</t>
  </si>
  <si>
    <t>69/QĐ-CCTHA 29/02/2016</t>
  </si>
  <si>
    <t>Tiền phạt 30.000.000đ   Sung quỹ 147.204.000đ</t>
  </si>
  <si>
    <t>07/QĐ-CCTHA 15/8/2016</t>
  </si>
  <si>
    <t xml:space="preserve">Nguyễn Minh Tuấn </t>
  </si>
  <si>
    <t>Thôn Phú Tài, Trà Phú, Trà Bồng, tỉnh Quảng Ngãi</t>
  </si>
  <si>
    <t>508/2015/HSPT  16/10/2015 TAND cấp cao tại TPHCM</t>
  </si>
  <si>
    <t>111/QĐ-CCTHA 17/6/2016</t>
  </si>
  <si>
    <t>Bồi thường cho ông Đoàn Văn Boul, bà Nguyễn Thị Huyền 96.480.000đ tổn thất tinh thần 49.000.000đ cấp dưỡng 2 trẻ mỗi tháng 2.000.000đ đến khi đủ 18 tuổi</t>
  </si>
  <si>
    <t>08/QĐ-CCTHA 16/8/2016</t>
  </si>
  <si>
    <t>CHV Long</t>
  </si>
  <si>
    <t>CHV Nam</t>
  </si>
  <si>
    <t>CHV Hà</t>
  </si>
  <si>
    <t>Nguyễn Vân Thạnh</t>
  </si>
  <si>
    <t>TT Châu ổ,
huyện Bình Sơn</t>
  </si>
  <si>
    <t xml:space="preserve">17/DSST 
ngày 29/02/2016 của TAND Thành phố Quảng Ngãi
</t>
  </si>
  <si>
    <t>122/QĐ-CTHA
22/06/2016</t>
  </si>
  <si>
    <t xml:space="preserve">án phí
21.337.687đ
</t>
  </si>
  <si>
    <t>38/QĐ-CCTHA
20/7/2016</t>
  </si>
  <si>
    <t>Nguyễn Thanh Trung</t>
  </si>
  <si>
    <t>Lê Thị Kim Thuyền</t>
  </si>
  <si>
    <t>Thôn Điền Chánh, xã Nghĩa Điền, huyện Tư Nghĩa</t>
  </si>
  <si>
    <t>14/2015/HSST ngày 10/6/2015 của TAND tỉnh Quảng Ngãi; 163/2016/HSPT ngày 25/5/2016 và Thông báo 2430/TB-TA ngày 20/6/2016 của Tòa phúc thẩm TAND Cấp cao tại Đà Nẵng</t>
  </si>
  <si>
    <t>29/QĐ-CTHADS ngày 07/11/2016</t>
  </si>
  <si>
    <t>Phải nộp 200.000đ án phí HSST, 20.000.000đ án phí DSST và 1.211.057.544đ tiền thu lợi bất chính</t>
  </si>
  <si>
    <t>20/12/2016</t>
  </si>
  <si>
    <t>01/QĐ-CTHADS ngày 23/12/2016</t>
  </si>
  <si>
    <t>Võ Tấn Lệnh</t>
  </si>
  <si>
    <t>Thôn Phú Mỹ, xã Nghĩa Mỹ, huyện Tư Nghĩa</t>
  </si>
  <si>
    <t>07/2016/HSST ngày 20/6/2016 của TAND tỉnh Quảng Ngãi; 290/2016/HSPT ngày 04/10/2016 của TAND Cấp cao tại Đà Nẵng</t>
  </si>
  <si>
    <t>39/QĐ-CTHADS ngày 18/11/2016</t>
  </si>
  <si>
    <t>Bồi thường cho ông Lê Thới và bà Nguyễn Thị Loan số tiền còn lại 33.947.500đ</t>
  </si>
  <si>
    <t>22/12/2016</t>
  </si>
  <si>
    <t>02/QĐ-CTHADS ngày 23/12/2016</t>
  </si>
  <si>
    <t>Trả cho bà Võ Thị Thanh 12,5 chỉ vàng 24K (quy đổi 37.500.000đ)</t>
  </si>
  <si>
    <t>án phí+tiền phạt sung quỹ nhà nước 5.200.000đ</t>
  </si>
  <si>
    <t>11 /QĐ-ngày CCTHA
3/8/2015</t>
  </si>
  <si>
    <t>Huỳnh Văn Trương</t>
  </si>
  <si>
    <t>Thôn Châu Me, xã Đức Phong, huyện Mộ Đức, tỉnh Quảng Ngãi</t>
  </si>
  <si>
    <t>23/2007/HSST ngày 13/02/2007 của TAND quận 5, thành phố Hồ Chí Minh</t>
  </si>
  <si>
    <t>92/QĐ-CCTHA ngày    06/5/2008</t>
  </si>
  <si>
    <t xml:space="preserve">Tiền phạt, Sung công quỹ 273.252.000đ
</t>
  </si>
  <si>
    <t>Quyết định thi hành án (số, ký hiệu, ngày tháng năm)</t>
  </si>
  <si>
    <t xml:space="preserve">Tạ Thành                                   Lương Thị Diễm Trang       </t>
  </si>
  <si>
    <t xml:space="preserve">    Tổ 8, phường Nghĩa Lộ, Tp.Quảng Ngãi</t>
  </si>
  <si>
    <t>05/2015/KDTM-ST
ngày 20/5/2015
TAND Tp.Quảng Ngãi      07/2015/QĐ-PT
ngày 30/9/2015
TAND tỉnh Quảng Ngãi</t>
  </si>
  <si>
    <t>399
18/11/2015</t>
  </si>
  <si>
    <t>81 08/7/2016</t>
  </si>
  <si>
    <t>Cường 15</t>
  </si>
  <si>
    <t>05/2015/KDTM-ST
ngày 20/5/2015
TAND Tp.Quảng Ngãi    07/2015/QĐ-PT
ngày 30/9/2015
TAND tỉnh Q Ngãi</t>
  </si>
  <si>
    <t>142
14/10/2015</t>
  </si>
  <si>
    <t>80 08/7/2016</t>
  </si>
  <si>
    <t>Cường 16</t>
  </si>
  <si>
    <t xml:space="preserve">Huỳnh Thị Tuý Hoa                </t>
  </si>
  <si>
    <t xml:space="preserve">    Tổ 8, phường Trần Hưng Đạo, TP.Quảng Ngãi</t>
  </si>
  <si>
    <t>13/2014/HSST
ngày 06/3/2014
TAND huyện Tư Nghĩa, Quảng Ngãi</t>
  </si>
  <si>
    <t>1028
20/6/2014</t>
  </si>
  <si>
    <t>70  05/7/2016</t>
  </si>
  <si>
    <t>Cường 17</t>
  </si>
  <si>
    <t>Nguyễn Văn Thành</t>
  </si>
  <si>
    <t>Tổ 9, phường Lê Hồng phong, TP.Quảng Ngãi</t>
  </si>
  <si>
    <t>51/2013/HSST
ngày 04/02/2013
TAND quận 8, TP.HCM</t>
  </si>
  <si>
    <t>1029
20/6/2014</t>
  </si>
  <si>
    <t>72   05/7/2016</t>
  </si>
  <si>
    <t>Cường 18</t>
  </si>
  <si>
    <t xml:space="preserve">Phạm Thị Nam                  </t>
  </si>
  <si>
    <t xml:space="preserve">  Tổ 8, phường Lê Hồng Phong, TP.Quảng Ngãi</t>
  </si>
  <si>
    <t>49/2013/HSST
ngày 26/12/2013                                        
TAND huyện Đức Phổ, QNgãi</t>
  </si>
  <si>
    <t>Thôn Mỹ Thuận, xã Phổ Thuận, huyện Đức Phổ</t>
  </si>
  <si>
    <t>36/2013/HSST   27/8/2013 và 97/2014/HSPT 18/02/2014</t>
  </si>
  <si>
    <t>121/QĐ-CTHA 12/5/2014</t>
  </si>
  <si>
    <t>Án phí  114.296.000</t>
  </si>
  <si>
    <t>18/3/2015</t>
  </si>
  <si>
    <t>15/QĐ-CTHA</t>
  </si>
  <si>
    <t>Công ty TNHH Tú Anh</t>
  </si>
  <si>
    <t>TDP 6, thị trấn Đức Phổ, huyện Đức Phổ</t>
  </si>
  <si>
    <t>18/2011/QĐST-KDTM 19/7/2011, 251/TB-TA ngày 05/8/2011 và 288/TB-TA ngày 23/8/2011 của TAND tỉnh Quảng Ngãi</t>
  </si>
  <si>
    <t>128/QĐ-CTHA 28/12/2011</t>
  </si>
  <si>
    <t>Án phí KDTMST 8.030.292đ</t>
  </si>
  <si>
    <t>17/QĐ-CTHA</t>
  </si>
  <si>
    <t>Thôn An Trường, xã Phổ Ninh, huyện Đức Phổ</t>
  </si>
  <si>
    <t>24/QĐ-CTHA ngày 13/01/2015</t>
  </si>
  <si>
    <t>Trả nợ công dân 5.525.000.000đ</t>
  </si>
  <si>
    <t>04/QĐ-CTHA
01/02/2016</t>
  </si>
  <si>
    <t>Nguyễn Ka Phi</t>
  </si>
  <si>
    <t>Thôn An Đại 3, xã Nghĩa Phương, Tư Nghĩa</t>
  </si>
  <si>
    <t>Án phí và sung công quỹ nhà nước
20.904.000</t>
  </si>
  <si>
    <t>Đội 10, thôn An Kim, xã Tịnh Giang, huyện Sơn Tịnh</t>
  </si>
  <si>
    <t>03/QĐ-CCTHA
21/7/2015</t>
  </si>
  <si>
    <t>87/QĐ-CCTHA-HS 05/4/2013</t>
  </si>
  <si>
    <t>Trần Đình Lân</t>
  </si>
  <si>
    <t>Đội 5, thôn Lâm Lộc Nam, xã Tịnh Hà, huyện Sơn Tịnh, tỉnh Quảng Ngãi</t>
  </si>
  <si>
    <t>02/QĐ-CCTHA
20/7/2015</t>
  </si>
  <si>
    <t>3/2007/HSST
14/3/2007</t>
  </si>
  <si>
    <t>11/2012/HSST
24/7/2012</t>
  </si>
  <si>
    <t>21/2012/HSST
24/10/2012</t>
  </si>
  <si>
    <t>20/2012/HSST
24/10/2012</t>
  </si>
  <si>
    <t>26/2012/HSST
21/11/2012</t>
  </si>
  <si>
    <t>9/2014/HSST
6/6/2014</t>
  </si>
  <si>
    <t>11/2014/HSST
24/6/2014</t>
  </si>
  <si>
    <t>Đinh Xuân Cô + Đinh Thị Se</t>
  </si>
  <si>
    <t>04/2013/DS    06/5/2013</t>
  </si>
  <si>
    <t>156/QĐ-CCTHA 07/6/2013</t>
  </si>
  <si>
    <t>Trả nợ  5.500.000</t>
  </si>
  <si>
    <t>36/QĐ-CCTHA 15/8/2016</t>
  </si>
  <si>
    <t>Nguyễn Thị Sinh</t>
  </si>
  <si>
    <t>07/2009/DS   09/4/2009</t>
  </si>
  <si>
    <t>90/QĐ-CCTHA  29/5/2009</t>
  </si>
  <si>
    <t>Trả nợ 9.110.000</t>
  </si>
  <si>
    <t xml:space="preserve">  </t>
  </si>
  <si>
    <t>37/QĐ-CCTHA  17/8/2016</t>
  </si>
  <si>
    <t>08/2008/DS   31/12/2008</t>
  </si>
  <si>
    <t>44/QĐ-CCTHA  14/01/2009</t>
  </si>
  <si>
    <t>Trả nợ 8.589.250</t>
  </si>
  <si>
    <t>38/QĐ-CCTHA 17/8/2016</t>
  </si>
  <si>
    <t>Trần Quốc Khương</t>
  </si>
  <si>
    <t>01/2013/HNGĐ 17/01/2013</t>
  </si>
  <si>
    <t>156/QĐ-CCTHA 26/02/2016</t>
  </si>
  <si>
    <t>CDNC 25.800.000</t>
  </si>
  <si>
    <t>39/QĐ-CCTHA 19/8/2016</t>
  </si>
  <si>
    <t>Nguyễn Tấn Ngọc</t>
  </si>
  <si>
    <t>03/2016/HSST 15/4/216</t>
  </si>
  <si>
    <t>238/QĐ-THA
18/5/2016</t>
  </si>
  <si>
    <t>Tiền phạt 24.570.000</t>
  </si>
  <si>
    <t>40/QĐ-CCTHA  26/8/2016</t>
  </si>
  <si>
    <t>Đinh Văn Éo</t>
  </si>
  <si>
    <t>73/2013/HSST 26/2/2013</t>
  </si>
  <si>
    <t>93/QĐ-CCTHA 4/1/2016</t>
  </si>
  <si>
    <t>Bồi thường 35.785.000</t>
  </si>
  <si>
    <t>41/QĐ-CCTHA 30/8/2016</t>
  </si>
  <si>
    <t>245/QĐ-CCTHA 18/5/2016</t>
  </si>
  <si>
    <t>42/QĐ-CCTHA 30/8/2016</t>
  </si>
  <si>
    <t>KDC 3, TDP I, Trà Xuân, Trà Bồng, Quảng Ngãi</t>
  </si>
  <si>
    <t>Võ Hồng Xênh</t>
  </si>
  <si>
    <t>Án phí HSST + SQNN là 5.050.000 đồng</t>
  </si>
  <si>
    <t>Ngày 19/6/2015</t>
  </si>
  <si>
    <t>33/QĐ-CCTHA ngày 28/7/2015</t>
  </si>
  <si>
    <t>Bình 14</t>
  </si>
  <si>
    <t>Bình 15</t>
  </si>
  <si>
    <t>Bình 16</t>
  </si>
  <si>
    <t>Lê Văn Hoa, Tạ Thị Miền</t>
  </si>
  <si>
    <t xml:space="preserve"> Tổ 2, phường Nghĩa Chánh, TpQN</t>
  </si>
  <si>
    <t>02/KDTM-ST, ngày 20/6/2008</t>
  </si>
  <si>
    <t>543/QĐTHA, ngày 1/8/2008</t>
  </si>
  <si>
    <t>Ngày 16/10/2014</t>
  </si>
  <si>
    <t>Bình 17</t>
  </si>
  <si>
    <t>02/2014/DSST
03/12/2014 của TAND huyện Tư Nghĩa</t>
  </si>
  <si>
    <t>144/QĐ-CCTHA
14/01/2015</t>
  </si>
  <si>
    <t>Hoàn trả công dân và lãi xuất châm THA
228.600.000</t>
  </si>
  <si>
    <t>24/QĐ-CCTHA
06/01/2016</t>
  </si>
  <si>
    <t>Phạm Ngọc Thạch</t>
  </si>
  <si>
    <t>TT Sông vệ, Tư Nghĩa</t>
  </si>
  <si>
    <t>04/2014/QĐST-DS
16/01/2014 của TAND huyện Tư Nghĩa</t>
  </si>
  <si>
    <t>71/QĐ-CCTHA
05/11/2015</t>
  </si>
  <si>
    <t>Hoàn trả công dân và lãi xuất châm THA
70.000.000</t>
  </si>
  <si>
    <t>22/QĐ-CCTHA
06/01/2016</t>
  </si>
  <si>
    <t>Vũ Thanh Sơn</t>
  </si>
  <si>
    <t>Án phí HSST: 200.000đ, Truy thu: 68.000.000đ</t>
  </si>
  <si>
    <t>0/QĐ-CCTHA ngày 29/7/2016</t>
  </si>
  <si>
    <t>855/QĐ-CTHA
14/5/2014</t>
  </si>
  <si>
    <t>149/QĐ-CTHA
28/9/2015</t>
  </si>
  <si>
    <t>Kiếm 1</t>
  </si>
  <si>
    <t>20/8/2015</t>
  </si>
  <si>
    <t>Kiếm 2</t>
  </si>
  <si>
    <t>Võ Thị Phương+ Hùng</t>
  </si>
  <si>
    <t>Số 182 Võ Thị Sáu, thành phố Quảng Ngãi</t>
  </si>
  <si>
    <t>45/2013/QĐST-DS ngày 08/22/2013/TAND thành phố Quảng Ngãi</t>
  </si>
  <si>
    <t>238QĐ-CC.THA ngày 16/12/2013</t>
  </si>
  <si>
    <t>xã Nghĩa Thương, huyện Tư Nghĩa, tỉnh Quảng Ngãi</t>
  </si>
  <si>
    <t>Thôn Mỹ Thuận Nam, xã Nghĩa Thuận, Tư Nghĩa</t>
  </si>
  <si>
    <t>tổ dân phố 2, thị trấn Mộ Đức, huyện Mộ Đức, tỉnh Quảng Ngãi</t>
  </si>
  <si>
    <t>05/2015/DSST ngày 14/8/2015 của TAND huyện Mộ Đức, tỉnh Quảng Ngãi</t>
  </si>
  <si>
    <t>Số 30/QĐ-CCTHA ngày 12/10/2015</t>
  </si>
  <si>
    <t>trả nợ cho bà Lê Thị Nguyên  423.961.400đ</t>
  </si>
  <si>
    <t>Số 08/QĐ-CCTHA ngày 11/01/2016</t>
  </si>
  <si>
    <t>Phạm Lô</t>
  </si>
  <si>
    <t>chưa xác định được địa chỉ, cư trú của người phải thi hành án</t>
  </si>
  <si>
    <t xml:space="preserve">Nguyễn Văn Kỳ </t>
  </si>
  <si>
    <t>Thôn 5 xã Đức Chánh, huyện Mộ Đức, tỉnh Quảng Ngãi</t>
  </si>
  <si>
    <t>20/2010/HSST  ngày 02/4/2014 của TAND huyện Tư Nghĩa</t>
  </si>
  <si>
    <t>Số: 45/QĐ-CCTHADS ngày 14/11/2014</t>
  </si>
  <si>
    <t>Ông Nguyễn Văn Kỳ  phải nộp 200.000đồng tiền án phí HSST và 2.171.000 đồng án phí DSST</t>
  </si>
  <si>
    <t>06/9/2016</t>
  </si>
  <si>
    <t>Số 36 /QĐ-CCTHA ngày 
07/9/2016</t>
  </si>
  <si>
    <t xml:space="preserve">Nguyễn Văn Quyền </t>
  </si>
  <si>
    <t>Thôn Phước Tây, xã Đức Hoà, huyện Mộ Đức, tỉnh Quảng Ngãi</t>
  </si>
  <si>
    <t>34/2014/HSST  ngày 08/7/2014 của TAND huyện Núi Thành, tỉnh Quảng Nam và bản án số 208/2014/HSPT ngày 10/9/2014 của TAND tỉnh Quảng Nam</t>
  </si>
  <si>
    <t>Số: 61/QĐ-CCTHADS ngày 16/12/2014</t>
  </si>
  <si>
    <t>Ông Nguyễn Văn Quyền  phải nộp 1.583.000đồng án phí DSST và nộp 3.100.000đồng để sung quỹ Nhà nước</t>
  </si>
  <si>
    <t>Số 37 /QĐ-CCTHA ngày 
08/9/2016</t>
  </si>
  <si>
    <t xml:space="preserve">Trần Văn Nay </t>
  </si>
  <si>
    <t>Thôn Lâm Thượng, xã Đức Phong, huyện Mộ Đức, tỉnh Quảng Ngãi</t>
  </si>
  <si>
    <t>25/2015/HSST
20/3/2015
TAND TP Quảng Ngãi</t>
  </si>
  <si>
    <t>767
27/4/2015</t>
  </si>
  <si>
    <t>Án phí HSST 200.000đ, 200.000đ APHSPT và 16.325.000đ án phí dân sự sơ thẩm</t>
  </si>
  <si>
    <t>Án phí HSST 200.000đ, 200.000đ APHSPT và 2.245.000đ án phí dân sự sơ thẩm</t>
  </si>
  <si>
    <t>115/QĐ-CTHA
24/6/2013</t>
  </si>
  <si>
    <t>01/QĐ-THA
05/10/2010</t>
  </si>
  <si>
    <t>25/THA 16/4/1990</t>
  </si>
  <si>
    <t>87/THA  28/12/1997</t>
  </si>
  <si>
    <t>52/THA 30/8/2002</t>
  </si>
  <si>
    <t>184/QĐ-THA 12/6/2008</t>
  </si>
  <si>
    <t>42/QĐ-CTHA 21/10/2011</t>
  </si>
  <si>
    <t>01/QĐ-CTHA 02/10/2012</t>
  </si>
  <si>
    <t>109/QĐ-THA, 04/5/2011</t>
  </si>
  <si>
    <t>125/QĐ-THA, 09/6/2011</t>
  </si>
  <si>
    <t>25/QĐ-CTHA 13/01/2016</t>
  </si>
  <si>
    <t>48/QĐ-CTHA
29/7/2015</t>
  </si>
  <si>
    <t>47QĐ-CTHA
29/7/2015</t>
  </si>
  <si>
    <t>46/QĐ-CTHA
29/7/2015</t>
  </si>
  <si>
    <t>45/QĐ-CTHA
29/7/2015</t>
  </si>
  <si>
    <t>42/QĐ-CTHA
29/7/2015</t>
  </si>
  <si>
    <t>44/QĐ-CTHA
29/7/2015</t>
  </si>
  <si>
    <t>43/QĐ-CTHA
29/7/2015</t>
  </si>
  <si>
    <t>41/QĐ-CTHA
29/7/2015</t>
  </si>
  <si>
    <t>40/QĐ-CTHA
29/7/2015</t>
  </si>
  <si>
    <t>39/QĐ-CTHA
29/7/2015</t>
  </si>
  <si>
    <t>37/QĐ-CTHA
29/7/2015</t>
  </si>
  <si>
    <t>02/QĐ-CTHA
15/7/2015</t>
  </si>
  <si>
    <t>05/QĐ-CTHA
15/7/2015</t>
  </si>
  <si>
    <t>04/QĐ-CTHA
15/7/2015</t>
  </si>
  <si>
    <t>28/QĐ-CTHA 29/7/2015</t>
  </si>
  <si>
    <t>29/QĐ-CTHA 29/7/2015</t>
  </si>
  <si>
    <t>31/QĐ-CTHA 29/7/2015</t>
  </si>
  <si>
    <t>32/QĐ-CTHA 29/7/2015</t>
  </si>
  <si>
    <t>66/QĐ-CTHA
03/9/2015</t>
  </si>
  <si>
    <t>Cao Hồng Nhi</t>
  </si>
  <si>
    <t>Bình Thới, Bình Sơn</t>
  </si>
  <si>
    <t>07/HSSTngày 19/12/2014 của TAND  huyện Bình Sơn</t>
  </si>
  <si>
    <t>68/QĐ-CTHA
03/02/2015</t>
  </si>
  <si>
    <t>Nguyễn Thị Hường</t>
  </si>
  <si>
    <t>14/DS 19/7/2013</t>
  </si>
  <si>
    <t>85/QĐ-CCTHA
18/3/2015</t>
  </si>
  <si>
    <t>Trả nợ 9.635.000</t>
  </si>
  <si>
    <t>14/QĐ-CCTHA 13/6/2016</t>
  </si>
  <si>
    <t>Võ Thị Lại</t>
  </si>
  <si>
    <t>17/DS 09/11/2015</t>
  </si>
  <si>
    <t>73/QĐ-CCTHA 02/12/2015</t>
  </si>
  <si>
    <t>Trả nợ 30.000.000</t>
  </si>
  <si>
    <t>15/QĐ-CCTHA 13/6/2016</t>
  </si>
  <si>
    <t>17/DS 09/11/2016</t>
  </si>
  <si>
    <t>46/QĐ-CCTHA 13/11/2015</t>
  </si>
  <si>
    <t>Án phí 750.000</t>
  </si>
  <si>
    <t>16/QĐ-CCTHA 13/6/2016</t>
  </si>
  <si>
    <t>Phan Thúc Nhơn</t>
  </si>
  <si>
    <t>15/DS 20/10/2015</t>
  </si>
  <si>
    <t>24/QĐ- CCTHA 04/11/2015</t>
  </si>
  <si>
    <t>Án phí 325.000</t>
  </si>
  <si>
    <t>17/QĐ-CCTHA 13/6/2016</t>
  </si>
  <si>
    <t>15/DS 20/10/2016</t>
  </si>
  <si>
    <t>89/QĐ-CCTHA 23/12/2015</t>
  </si>
  <si>
    <t>Thôn Năng Tây 2, xã Nghĩa Phương, Tư Nghĩa</t>
  </si>
  <si>
    <t>13/2015/HSST
12/6/2015 của TAND huyện Đức Phổ và Bản án số 142/2015/HSPT 09/9/2015 của TAND tỉnh Quảng Ngai</t>
  </si>
  <si>
    <t>85/QĐ-CCTHA
17/11/2015</t>
  </si>
  <si>
    <t>Án phí và sung công quỹ nhà nước
25.809.000</t>
  </si>
  <si>
    <t>23/QĐ-CCTHA
06/01/2016</t>
  </si>
  <si>
    <t>Nguyễn Thanh Trà</t>
  </si>
  <si>
    <t>Đội 2, thôn Minh Mỹ, xã Tịnh Bắc, huyện Sơn Tịnh, tỉnh Quảng Ngãi</t>
  </si>
  <si>
    <t>07/QĐ-CCTHA
22/7/2015</t>
  </si>
  <si>
    <t>175/QĐ-CCTHA-HN   15/7/2014</t>
  </si>
  <si>
    <t>Án phí cấp dưỡng nuôi con 200.000,đồng</t>
  </si>
  <si>
    <t>Nguyễn Thị Chức</t>
  </si>
  <si>
    <t>Thôn Phước Thọ, xã Tịnh Giang, huyện Sơn Tịnh, tỉnh Quảng Ngãi</t>
  </si>
  <si>
    <t>04/QĐ-CCTHA
21/7/2015</t>
  </si>
  <si>
    <t>116/QĐ-CCTHA-HS 04/5/2007</t>
  </si>
  <si>
    <t>Nhân 53</t>
  </si>
  <si>
    <t>Nguyễn Hải Tuấn</t>
  </si>
  <si>
    <t>Tổ 19, phườngNghĩa Lộ,
 TP Quảng Ngãi,
 tỉnh Quảng Ngãi</t>
  </si>
  <si>
    <t>418
11/11/2015</t>
  </si>
  <si>
    <t>151
31/8/2016</t>
  </si>
  <si>
    <t>Nhân 54</t>
  </si>
  <si>
    <t>Trương Thái Thanh Tuấn</t>
  </si>
  <si>
    <t>Tổ 17, phườngNghĩa Lộ,
 TP Quảng Ngãi,
 tỉnh Quảng Ngãi</t>
  </si>
  <si>
    <t>419
11/11/2015</t>
  </si>
  <si>
    <t>76
6/7/2016</t>
  </si>
  <si>
    <t>Nhân 55</t>
  </si>
  <si>
    <t>Bùi Anh Duy Nhất</t>
  </si>
  <si>
    <t>Tổ 12, phường Lê Hồng Phong,
 TP Quảng Ngãi,
 tỉnh Quảng Ngãi</t>
  </si>
  <si>
    <t>110/2015/HSST
26/11/2015
TAND TP Quảng Ngãi</t>
  </si>
  <si>
    <t>694
8/1/2016</t>
  </si>
  <si>
    <t>174
16/9/2016</t>
  </si>
  <si>
    <t>Nhân 56</t>
  </si>
  <si>
    <t>Lê Huy Quan</t>
  </si>
  <si>
    <t>122/QĐ-CCTHA ngày 30/9/2015</t>
  </si>
  <si>
    <t>Kiếm 68</t>
  </si>
  <si>
    <t>Trương Quang Sang</t>
  </si>
  <si>
    <t>22/2010/HSST ngày 15/5/2010 TAND T/p Quảng Ngãi</t>
  </si>
  <si>
    <t>198/QĐ-CCTHA ngày 17/01/11</t>
  </si>
  <si>
    <t>121/QĐ-CCTHA ngày 30/9/15</t>
  </si>
  <si>
    <t>Kiếm 69</t>
  </si>
  <si>
    <t>Nguyễn Thị Hiệp</t>
  </si>
  <si>
    <t>103 Phan Đình Phùng, T/p Quảng Ngãi</t>
  </si>
  <si>
    <t>27/2009/KDTM-ST ngày 11/9/09 TAND T/p Quảng Ngãi</t>
  </si>
  <si>
    <t>Độ 7, thôn Đông, xã Tịnh Sơn</t>
  </si>
  <si>
    <t>Bản án số: 26/2016/HNGĐ-ST ngày 28/01/2016</t>
  </si>
  <si>
    <t>166/QĐ-CCTHADS 14/3/2016</t>
  </si>
  <si>
    <t>377
09/01/2015</t>
  </si>
  <si>
    <t>Trả CD
117.000.000đ</t>
  </si>
  <si>
    <t>168
16/9/2016</t>
  </si>
  <si>
    <t>Kiếm 83</t>
  </si>
  <si>
    <t xml:space="preserve"> 16/11/2015</t>
  </si>
  <si>
    <t>Ngày 22/9/2014</t>
  </si>
  <si>
    <t>Bà Trần Thị Tuyết</t>
  </si>
  <si>
    <t>Thôn Phổ Trung, xã Nghĩa An, TP Quảng Ngãi</t>
  </si>
  <si>
    <t>Số 10/2016/QĐST-DS ngày 18/01/2016 của TAND TP Quảng Ngãi</t>
  </si>
  <si>
    <t>853/QĐ-CCTHA ngày 03/02/2016</t>
  </si>
  <si>
    <t>Phải trả cho bà Phan Thị Nhị số tiền 380.000.000 đồng</t>
  </si>
  <si>
    <t>64/QĐ-CCTHA ngày 01/7/2016</t>
  </si>
  <si>
    <t>Ngày 29/6/2016</t>
  </si>
  <si>
    <t>Bà Trần Thị Thanh Nga (Xí)</t>
  </si>
  <si>
    <t>Số 52 Nguyễn Tự Tân, tổ 12, p Trần Hưng Đạo, tp Quảng Ngãi</t>
  </si>
  <si>
    <t>Số 26/DSST ngày 25/7/2006 và Bản án số 47/DSPT ngày 18/8/2006 của TAND tỉnh Quảng Ngãi</t>
  </si>
  <si>
    <t>598/QĐ-CCTHA ngày 06/9/2006</t>
  </si>
  <si>
    <t>Phải trả cho bà Nguyễn Thị Thùy số tiền 89.000.000 đồng</t>
  </si>
  <si>
    <t>90/QĐ-CCTHA ngày 25/7/2016</t>
  </si>
  <si>
    <t>Ngày 20/7/2016</t>
  </si>
  <si>
    <t>Số 50/2006/QĐST-DS ngày 08/12/2006 của TAND thành phố Quảng Ngãi</t>
  </si>
  <si>
    <t>261/QĐ-CCTHA ngày 03/01/2007</t>
  </si>
  <si>
    <t>Phải trả cho bà Nguyễn Thị Thùy số tiền 9.917.000 đồng</t>
  </si>
  <si>
    <t>91/QĐ-CCTHA ngày 25/7/2016</t>
  </si>
  <si>
    <t>Bà La Thị Mỹ Trang</t>
  </si>
  <si>
    <t>Số 95 Phan Đình Phùng, tổ 9, p Nguyễn Nghiêm, tp Quảng Ngãi</t>
  </si>
  <si>
    <t>Số 37/2013/DSST ngày 18/7/2013 của TAND thành phố Quảng Ngãi</t>
  </si>
  <si>
    <t>22/QĐ-CCTHA ngày 10/10/2013</t>
  </si>
  <si>
    <t>Phải tiền án phí dân sự sơ thẩm 3.813.900 đồng</t>
  </si>
  <si>
    <t>92/QĐ-CCTHA ngày 25/7/2016</t>
  </si>
  <si>
    <t>Ngày 19/7/2016</t>
  </si>
  <si>
    <t>Ông Nguyễn Bường và bà Nguyễn Thị Thảo</t>
  </si>
  <si>
    <t>Thôn 03, xã Nghĩa Dõng, tp Quảng Ngãi</t>
  </si>
  <si>
    <t>Số 22/2015/DSST ngày 17/07/2015 của TAND thành phố Quảng Ngãi</t>
  </si>
  <si>
    <t>425/QĐ-CCTHA ngày 18/11/2015</t>
  </si>
  <si>
    <t>Phải trả cho Ngân hàng CSXH CN tỉnh Quảng Ngãi 18.211.650 đồng</t>
  </si>
  <si>
    <t>93/QĐ-CCTHA ngày 25/7/2016</t>
  </si>
  <si>
    <t>Ngày 22/7/2016</t>
  </si>
  <si>
    <t>Ông Trần Minh Hiếu và bà Phạm Thị Loan</t>
  </si>
  <si>
    <t>Số 05/2007/DSST ngày 05/07/2007 của TAND thành phố Quảng Ngãi</t>
  </si>
  <si>
    <t>388/QĐ-CCTHA ngày 26/03/2007</t>
  </si>
  <si>
    <t>Phải trả cho ông Thanh và bà Tích còn 7 chỉ vàng 97%</t>
  </si>
  <si>
    <t>94/QĐ-CCTHA ngày 25/7/2016</t>
  </si>
  <si>
    <t>Ông Nguyễn Minh Anh (Rum)</t>
  </si>
  <si>
    <t>Số 37/2015/HSST ngày 20/06/2015 của TAND thành phố Quảng Ngãi</t>
  </si>
  <si>
    <t>1103/QĐ-CCTHA ngày 06/04/2016</t>
  </si>
  <si>
    <t>Phải bồi thường cho ông Phạm Văn Vũ 52.450.166 đồng</t>
  </si>
  <si>
    <t>97/QĐ-CCTHA ngày 26/7/2016</t>
  </si>
  <si>
    <t>Ngày 25/7/2016</t>
  </si>
  <si>
    <t>Bà Võ Thị Hường</t>
  </si>
  <si>
    <t>Số 93/2015/HSST ngày 12/11/2013 của TAND thành phố Quảng Ngãi</t>
  </si>
  <si>
    <t>315/QĐ-CCTHA ngày 02/01/2014</t>
  </si>
  <si>
    <t>Phải nộp phạt sung CQNN 30.000.000 đồng</t>
  </si>
  <si>
    <t>98/QĐ-CCTHA ngày 26/7/2016</t>
  </si>
  <si>
    <t>Ông Huỳnh Đua và bà Lê Thị Kim Cúc</t>
  </si>
  <si>
    <t>Số 61 Nguyễn Nghiêm, thành phố Quảng Ngãi</t>
  </si>
  <si>
    <t>Số 10/2016/DSST ngày 25/4/2016 của TAND thành phố Quảng Ngãi</t>
  </si>
  <si>
    <t>1435/QĐ-CCTHA ngày 14/6/2016</t>
  </si>
  <si>
    <t>Phải nộp án phí dân sự sơ thẩm 15.500.000 đồng</t>
  </si>
  <si>
    <t>99/QĐ-CCTHA ngày 27/7/2016</t>
  </si>
  <si>
    <t>Ngày 27/7/2016</t>
  </si>
  <si>
    <t>Ông Bạch Hồng Thới và bà Huỳnh Thị Kim Thi</t>
  </si>
  <si>
    <t>Số 93 đường Bà Triệu, thành phố Quảng Ngãi</t>
  </si>
  <si>
    <t>Số 49/2014/QĐST-DS ngày 18/9/2014 của TAND thành phố Quảng Ngãi</t>
  </si>
  <si>
    <t>39/QĐ-CCTHA ngày 10/10/2014</t>
  </si>
  <si>
    <t>Phải nộp án phí dân sự sơ thẩm còn 17.267.569 đồng</t>
  </si>
  <si>
    <t>114/QĐ-CCTHA ngày 03/7/2016</t>
  </si>
  <si>
    <t>Ngày 28/7/2016</t>
  </si>
  <si>
    <t>Bà Bùi Thị Mẫn</t>
  </si>
  <si>
    <t>Tổ 19, phường Nghĩa Chánh, thành phố Quảng Ngãi</t>
  </si>
  <si>
    <t>Số 13/2014/HSST ngày 11/8/2014 của TAND huyện Tư Nghĩa</t>
  </si>
  <si>
    <t>1035/QĐ-CCTHA ngày 20/6/2014</t>
  </si>
  <si>
    <t>Phải nộp phạt còn 4.900.000 đồng</t>
  </si>
  <si>
    <t>116/QĐ-CCTHA ngày 12/8/2016</t>
  </si>
  <si>
    <t>Ngày 11/8/2016</t>
  </si>
  <si>
    <t>Bà Trương Thị Yến</t>
  </si>
  <si>
    <t>Hẻm 79 Phạm Văn Đồng, Tổ 11, phường Nghĩa Chánh, thành phố Quảng Ngãi</t>
  </si>
  <si>
    <t>Số 45/DSST ngày 27/9/2013 của TAND TP Quảng Ngãi và Bản án số 23/DSPT ngày 17/3/2014 của TAND tỉnh Q.ngãi</t>
  </si>
  <si>
    <t>1040/QĐ-CCTHA ngày 20/6/2014</t>
  </si>
  <si>
    <t>23/2007/HSST
21/11/2007
của TAND
Nghĩa Hành</t>
  </si>
  <si>
    <t xml:space="preserve">43/QĐ-THA
02/01/2008
</t>
  </si>
  <si>
    <t xml:space="preserve"> Điểm a, khoản 1, 
Điều 44a </t>
  </si>
  <si>
    <t xml:space="preserve">12/6/2015
</t>
  </si>
  <si>
    <t xml:space="preserve">75/QĐ-THA
31/7/2015
</t>
  </si>
  <si>
    <t xml:space="preserve">Trần Thị Mãnh
</t>
  </si>
  <si>
    <t xml:space="preserve">Hành Thịnh
</t>
  </si>
  <si>
    <t>Án phí HSST+DSST+SQNN là 1.600.000 đồng</t>
  </si>
  <si>
    <t>12/QĐ-CCTHA ngày 04/8/2015</t>
  </si>
  <si>
    <t>Bình 49</t>
  </si>
  <si>
    <t>Nguyễn Văn Bình Hòa</t>
  </si>
  <si>
    <t>tổ 10, phường Nghĩa Chánh, thành phố Quảng Ngãi</t>
  </si>
  <si>
    <t>66/HSST, ngày 10/07/2012 của TAND huyện Bình Sơn</t>
  </si>
  <si>
    <t>448/QĐ-CCTHA ngày 10/10/2013</t>
  </si>
  <si>
    <t>Tiền phạt là 5.000.000 đồng</t>
  </si>
  <si>
    <t>Ngày 7/8/2015</t>
  </si>
  <si>
    <t>10/2006/QĐ-TA 27/10/2006 TAND thành phố Quảng Ngãi</t>
  </si>
  <si>
    <t>72/QĐ-CTHA
03/12/2009</t>
  </si>
  <si>
    <t xml:space="preserve">Án phí KDTM sơ thẩm
4.000.000
</t>
  </si>
  <si>
    <t xml:space="preserve">44/QĐ- CCTHA 06/9/2016 </t>
  </si>
  <si>
    <t>Dương Thanh Tuấn</t>
  </si>
  <si>
    <t>159/QĐ-THA 03/8/2015</t>
  </si>
  <si>
    <t>Tiền phạt 10.000.000</t>
  </si>
  <si>
    <t xml:space="preserve">45/QĐ- CCTHA 06/9/2016 </t>
  </si>
  <si>
    <t>Đinh Tấn Nhảy</t>
  </si>
  <si>
    <t>Sơn Hải, Sơn Hà</t>
  </si>
  <si>
    <t>05/2015/DSST 07/7/2015</t>
  </si>
  <si>
    <t>183/QĐ-CCTHA 01/4/2016</t>
  </si>
  <si>
    <t>Trả nợ 37.718.667</t>
  </si>
  <si>
    <t xml:space="preserve">46/QĐ- CCTHA 06/9/2016 </t>
  </si>
  <si>
    <t>Lữ Thanh Pháp</t>
  </si>
  <si>
    <t>161/QĐ-CCTHA 03/8/2015</t>
  </si>
  <si>
    <t xml:space="preserve">47/QĐ- CCTHA 06/9/2016 </t>
  </si>
  <si>
    <t>Trần Ngọc Danh</t>
  </si>
  <si>
    <t>84/2016/HSPT 22/6/2016</t>
  </si>
  <si>
    <t>311/QĐ-CCTHA 08/8/2016</t>
  </si>
  <si>
    <t>Án phí 400.000</t>
  </si>
  <si>
    <t xml:space="preserve">48/QĐ- CCTHA 06/9/2016 </t>
  </si>
  <si>
    <t>Phạm Minh Hải</t>
  </si>
  <si>
    <t>04/2016/HSST 21/4/2016</t>
  </si>
  <si>
    <t>266/QĐ-CCTHA 7/6/2016</t>
  </si>
  <si>
    <t>Bồi thường 10.510.000</t>
  </si>
  <si>
    <t xml:space="preserve">49/QĐ- CCTHA 09/9/2016 </t>
  </si>
  <si>
    <t>Võ Duy Tuấn</t>
  </si>
  <si>
    <t>01/2014/DSST 22/01/2014</t>
  </si>
  <si>
    <t>191/QĐ-CCTHA 10/7/2014</t>
  </si>
  <si>
    <t>Bồi thường 4.600.000</t>
  </si>
  <si>
    <t xml:space="preserve">50/QĐ- CCTHA 13/9/2016 </t>
  </si>
  <si>
    <t>Nguyễn Thị Thu Hương</t>
  </si>
  <si>
    <t>03/2016/HSST 15/4/2016</t>
  </si>
  <si>
    <t>249/QĐ-CCTHA 18/5/2016</t>
  </si>
  <si>
    <t xml:space="preserve">51/QĐ- CCTHA 14/9/2016 </t>
  </si>
  <si>
    <t>Nguyễn Thị Nhị</t>
  </si>
  <si>
    <t>248/QĐ-CCTHA 18/5/2016</t>
  </si>
  <si>
    <t>Phạt, truy thu, án phí 15.439.000</t>
  </si>
  <si>
    <t xml:space="preserve">52/QĐ- CCTHA 14/9/2016 </t>
  </si>
  <si>
    <t>Phạm Văn Điều</t>
  </si>
  <si>
    <t>23/2014/QĐST-HNGĐ 18/3/2014</t>
  </si>
  <si>
    <t>278/HNGĐ 06/7/2016</t>
  </si>
  <si>
    <t>Tiền cấp dưỡng nuôi con 43.400.000</t>
  </si>
  <si>
    <t xml:space="preserve">53/QĐ- CCTHA 19/9/2016 </t>
  </si>
  <si>
    <t>Trần Thị Trình</t>
  </si>
  <si>
    <t>22/2014/HSST 23/9/2014</t>
  </si>
  <si>
    <t>42/QĐ-CCTHA 24/11/2014</t>
  </si>
  <si>
    <t>Truy thu 34.447.000</t>
  </si>
  <si>
    <t xml:space="preserve">54/QĐ- CCTHA 19/9/2016 </t>
  </si>
  <si>
    <t>Đàm Ngãi</t>
  </si>
  <si>
    <t>09/2016/HSST 29/6/2016</t>
  </si>
  <si>
    <t>328/QĐ-CCTHA 22/8/2016</t>
  </si>
  <si>
    <t>55/QĐ-CCTHA 21/9/2016</t>
  </si>
  <si>
    <t>Võ Đình Tính</t>
  </si>
  <si>
    <t>TTDi Lăng, Sơn Hà</t>
  </si>
  <si>
    <t>01/2012/HNGĐ 12/01/2012</t>
  </si>
  <si>
    <t>193/QĐ-CCTHA 14/8/2015</t>
  </si>
  <si>
    <t>CDNC 7.000.000</t>
  </si>
  <si>
    <t>56/QĐ-CCTHA  22/9/2016</t>
  </si>
  <si>
    <t>8/2016</t>
  </si>
  <si>
    <t>Án phí
 26.297.000đ</t>
  </si>
  <si>
    <t>SC 9.300.000đ</t>
  </si>
  <si>
    <t>9/2015</t>
  </si>
  <si>
    <t>Nguyễn Bá Vương</t>
  </si>
  <si>
    <t>TDP Liên Hiệp 1, TQT</t>
  </si>
  <si>
    <t>65/2015/HSST
04/8/2015
TAND TP Q.Ngãi</t>
  </si>
  <si>
    <t>103
12/10/2015</t>
  </si>
  <si>
    <t>69
04/7/2016</t>
  </si>
  <si>
    <t>7/2016</t>
  </si>
  <si>
    <t>AP 6.000.000đ</t>
  </si>
  <si>
    <t>Trả CD 
51.066.110đ</t>
  </si>
  <si>
    <t>Trả CD
293.382.077đ</t>
  </si>
  <si>
    <t>AP
7.500.000đ</t>
  </si>
  <si>
    <t>AP
5.000.000đ</t>
  </si>
  <si>
    <t>AP
36.000.000đ</t>
  </si>
  <si>
    <t>37/QĐ-CC.THA ngày 20/8/2015</t>
  </si>
  <si>
    <t>Phạt lãi chậm THA
4.320.000đ</t>
  </si>
  <si>
    <t>Án phí
1.224.899đ</t>
  </si>
  <si>
    <t>Vy Tấn Thanh</t>
  </si>
  <si>
    <t>102
12/10/2015</t>
  </si>
  <si>
    <t>65
04/7/2016</t>
  </si>
  <si>
    <t>Án phí
1.700.000đ</t>
  </si>
  <si>
    <t>Án phí
4.157.600đ</t>
  </si>
  <si>
    <t>Án phí 
12.682.400đ</t>
  </si>
  <si>
    <t>Án phí
7.480.000đ</t>
  </si>
  <si>
    <t>Án phí
4.475.000đ</t>
  </si>
  <si>
    <t>Án phí
7.233.700đ</t>
  </si>
  <si>
    <t>SC
24.700.000đ</t>
  </si>
  <si>
    <t>Đội 6, Cộng Hòa, TAT</t>
  </si>
  <si>
    <t>35/2015/KDTM-ST
28/9/2015
TAND TP Q.Ngãi</t>
  </si>
  <si>
    <t>SC
59.466.000đ</t>
  </si>
  <si>
    <t>SC
1.850.000đ</t>
  </si>
  <si>
    <t>AP
1.440.750đ</t>
  </si>
  <si>
    <t>AP
7.000.000</t>
  </si>
  <si>
    <t>p Nghĩa Lộ</t>
  </si>
  <si>
    <t>AP
3.250.000đ</t>
  </si>
  <si>
    <t>Nguyễn Hoài Phát</t>
  </si>
  <si>
    <t>104/
12/10/2015</t>
  </si>
  <si>
    <t>SC
19.700.000đ</t>
  </si>
  <si>
    <t>67
04/7/2015</t>
  </si>
  <si>
    <t>Vy Tấn Sỹ</t>
  </si>
  <si>
    <t>100
12/10/2015</t>
  </si>
  <si>
    <t>68
04/7/2016</t>
  </si>
  <si>
    <t>Cty Xe khách Miền trung</t>
  </si>
  <si>
    <t>01/2012/KDTM-ST
02/03/2012
TAND TP Q.ngãi</t>
  </si>
  <si>
    <t>1233
04/8/2014</t>
  </si>
  <si>
    <t>Trả CD
879.642.668đ</t>
  </si>
  <si>
    <t>đăng 06/01/2017</t>
  </si>
  <si>
    <t>Phải trả cho ông Nguyễn Thanh Đạt, bà Nguyễn Thị Kim Cúc 3.100.000.000 đồng và lãi suất chậm thi hành án</t>
  </si>
  <si>
    <t>29/QĐ-CCTHA ngày 29/3/2016</t>
  </si>
  <si>
    <t>11/2015/DS-ST ngày 20/8/2015      TAND huyện Đức Phổ</t>
  </si>
  <si>
    <t>33/QĐ-CCTHA ngày 07/10/2015</t>
  </si>
  <si>
    <t>10/2015/DS-ST ngày 13/8/2015      TAND huyện Đức Phổ</t>
  </si>
  <si>
    <t>29/QĐ-CCTHA ngày 06/10/2015</t>
  </si>
  <si>
    <t>29/2015/DSST ngày 11/12/2015      TAND huyện Đức Phổ</t>
  </si>
  <si>
    <t>173/QĐ-CCTHA ngày 26/01/2016</t>
  </si>
  <si>
    <t>17/2015/DS-ST ngày 14/9/2015      TAND huyện Đức Phổ</t>
  </si>
  <si>
    <t>85/QĐ-CCTHA ngày 05/11/2015</t>
  </si>
  <si>
    <t>02/2016/DS-ST ngày 20/01/2016      TAND huyện Đức Phổ</t>
  </si>
  <si>
    <t>211/QĐ-CCTHA ngày 08/3/2016</t>
  </si>
  <si>
    <t xml:space="preserve">
xã Nghĩa Lâm, Tư Nghĩa</t>
  </si>
  <si>
    <t>09/2015/DSST
21/9/2015 của TAND huyện Tư Nghĩa</t>
  </si>
  <si>
    <t>61/QĐ-CCTHA
27/10/2015</t>
  </si>
  <si>
    <t>Án phí
14.044.000</t>
  </si>
  <si>
    <t>Bồi thường tổn thất tinh thần và tiền mai táng cho ông Phạm Duy Ngân ( Người đại diện nhận)
62.060.000</t>
  </si>
  <si>
    <t>75/QĐ-CCTHA
04/9/2015</t>
  </si>
  <si>
    <t>Vương Quang Tuyền</t>
  </si>
  <si>
    <t>Thôn Mỹ Nam, xã Nghĩa Thuận, Tư Nghĩa</t>
  </si>
  <si>
    <t>05/2015/QĐST-DS
19/5/2015
TAND huyện
 Ba Tơ, tỉnh Quảng Ngãi</t>
  </si>
  <si>
    <t>343/QĐ-CCTHA
24/8/2015</t>
  </si>
  <si>
    <t xml:space="preserve">Án phí 
2.223.000
</t>
  </si>
  <si>
    <t>77/QĐ-CCTHA
15/9/2015</t>
  </si>
  <si>
    <t>23/2013/QĐST-HNGĐ
TAND huyện Tư Nghĩa</t>
  </si>
  <si>
    <t>346/QĐ-CCTHA
24/8/2015</t>
  </si>
  <si>
    <t>Thôn Phú An, xã Đức Hiệp, huyện Mộ Đức, tỉnh Quảng Ngãi</t>
  </si>
  <si>
    <t>01/2012/HSST ngày 04/01/2012 của TAND huyện Mộ Đức, tỉnh Quảng Ngãi</t>
  </si>
  <si>
    <t>195/QĐ-CCTHA ngày 24/02/2016</t>
  </si>
  <si>
    <t>02/2016/QĐST-DS ngày 06/01/2016      TAND huyện Đức Phổ</t>
  </si>
  <si>
    <t>21/2015/QĐST-DS ngày 03/12/2015      TAND huyện Đức Phổ</t>
  </si>
  <si>
    <t>203/QĐ-CCTHA ngày 01/3/2016</t>
  </si>
  <si>
    <t>Án phí hình sự sơ thẩm và Án phí hình sự phúc thẩm. Tổng cộng: 400.000 đồng</t>
  </si>
  <si>
    <t>10/6/2015</t>
  </si>
  <si>
    <t>62/QĐ-CCTHA ngày 30/7/2015</t>
  </si>
  <si>
    <t>53/QĐ.THA-HS
ngày 26/4/2010</t>
  </si>
  <si>
    <r>
      <t>Huỳnh Văn Thống</t>
    </r>
    <r>
      <rPr>
        <sz val="10"/>
        <rFont val="Times New Roman"/>
        <family val="1"/>
      </rPr>
      <t xml:space="preserve">- </t>
    </r>
    <r>
      <rPr>
        <b/>
        <sz val="10"/>
        <rFont val="Times New Roman"/>
        <family val="1"/>
      </rPr>
      <t>Võ Thị Xuân Ba</t>
    </r>
  </si>
  <si>
    <r>
      <t>Trần Ngọc  Nghĩa</t>
    </r>
    <r>
      <rPr>
        <sz val="10"/>
        <rFont val="Times New Roman"/>
        <family val="1"/>
      </rPr>
      <t>- sinh năm: 1986</t>
    </r>
  </si>
  <si>
    <r>
      <t>Huỳnh Thiên</t>
    </r>
    <r>
      <rPr>
        <sz val="10"/>
        <rFont val="Times New Roman"/>
        <family val="1"/>
      </rPr>
      <t>, sinh năm: 1978</t>
    </r>
  </si>
  <si>
    <r>
      <t>Huỳnh Thế Duy</t>
    </r>
    <r>
      <rPr>
        <sz val="10"/>
        <rFont val="Times New Roman"/>
        <family val="1"/>
      </rPr>
      <t>, sinh năm: 1982</t>
    </r>
  </si>
  <si>
    <r>
      <t>Nguyễn Văn Dũng</t>
    </r>
    <r>
      <rPr>
        <sz val="10"/>
        <rFont val="Times New Roman"/>
        <family val="1"/>
      </rPr>
      <t xml:space="preserve">, sinh năm: 1965, </t>
    </r>
    <r>
      <rPr>
        <b/>
        <sz val="10"/>
        <rFont val="Times New Roman"/>
        <family val="1"/>
      </rPr>
      <t>Nguyễn Thị Ngọ</t>
    </r>
    <r>
      <rPr>
        <sz val="10"/>
        <rFont val="Times New Roman"/>
        <family val="1"/>
      </rPr>
      <t>, sinh năm: 1967</t>
    </r>
  </si>
  <si>
    <r>
      <t>Lê Hoàng</t>
    </r>
    <r>
      <rPr>
        <sz val="10"/>
        <rFont val="Times New Roman"/>
        <family val="1"/>
      </rPr>
      <t>, sinh năm 1992</t>
    </r>
  </si>
  <si>
    <r>
      <t>Nguyễn Ngọc Tuấn</t>
    </r>
    <r>
      <rPr>
        <sz val="10"/>
        <rFont val="Times New Roman"/>
        <family val="1"/>
      </rPr>
      <t>, sinh năm: 1980</t>
    </r>
  </si>
  <si>
    <r>
      <t>Lê Thanh Hải</t>
    </r>
    <r>
      <rPr>
        <sz val="10"/>
        <rFont val="Times New Roman"/>
        <family val="1"/>
      </rPr>
      <t>, sinh năm: 1963</t>
    </r>
  </si>
  <si>
    <r>
      <t>Đỗ Quốc Nghĩa</t>
    </r>
    <r>
      <rPr>
        <sz val="10"/>
        <rFont val="Times New Roman"/>
        <family val="1"/>
      </rPr>
      <t>, sinh năm: 1982</t>
    </r>
  </si>
  <si>
    <r>
      <t>Huỳnh Thị Tuyết Nhung</t>
    </r>
    <r>
      <rPr>
        <sz val="10"/>
        <rFont val="Times New Roman"/>
        <family val="1"/>
      </rPr>
      <t>, sinh năm: 1966</t>
    </r>
  </si>
  <si>
    <r>
      <t>Nguyễn Anh Phú</t>
    </r>
    <r>
      <rPr>
        <sz val="10"/>
        <rFont val="Times New Roman"/>
        <family val="1"/>
      </rPr>
      <t>, sinh năm: 1994</t>
    </r>
  </si>
  <si>
    <r>
      <t>Trần Trung Vương</t>
    </r>
    <r>
      <rPr>
        <sz val="10"/>
        <rFont val="Times New Roman"/>
        <family val="1"/>
      </rPr>
      <t>, sinh năm: 1987</t>
    </r>
  </si>
  <si>
    <r>
      <t>Nguyễn Thị Diễm Tuyền</t>
    </r>
    <r>
      <rPr>
        <sz val="10"/>
        <rFont val="Times New Roman"/>
        <family val="1"/>
      </rPr>
      <t>, sinh năm: 1970</t>
    </r>
  </si>
  <si>
    <r>
      <t>Lê Thanh Xuyên</t>
    </r>
    <r>
      <rPr>
        <sz val="10"/>
        <rFont val="Times New Roman"/>
        <family val="1"/>
      </rPr>
      <t>, sinh năm: 1989</t>
    </r>
  </si>
  <si>
    <r>
      <t>Nguyễn Văn Tú</t>
    </r>
    <r>
      <rPr>
        <sz val="10"/>
        <rFont val="Times New Roman"/>
        <family val="1"/>
      </rPr>
      <t>, sinh năm: 1989</t>
    </r>
  </si>
  <si>
    <r>
      <t>Lê Văn Tường</t>
    </r>
    <r>
      <rPr>
        <sz val="10"/>
        <rFont val="Times New Roman"/>
        <family val="1"/>
      </rPr>
      <t>, sinh năm: 1979</t>
    </r>
  </si>
  <si>
    <r>
      <t>Trương Hồng Nguyên</t>
    </r>
    <r>
      <rPr>
        <sz val="10"/>
        <rFont val="Times New Roman"/>
        <family val="1"/>
      </rPr>
      <t>, sinh năm: 1968</t>
    </r>
  </si>
  <si>
    <r>
      <t>Dương Minh Mẫn</t>
    </r>
    <r>
      <rPr>
        <sz val="10"/>
        <rFont val="Times New Roman"/>
        <family val="1"/>
      </rPr>
      <t>, sinh năm: 1981</t>
    </r>
  </si>
  <si>
    <r>
      <t>Võ Thị Ánh Ly</t>
    </r>
    <r>
      <rPr>
        <sz val="10"/>
        <rFont val="Times New Roman"/>
        <family val="1"/>
      </rPr>
      <t>, sinh năm: 1970</t>
    </r>
  </si>
  <si>
    <r>
      <t>Huỳnh Ngọc Phương</t>
    </r>
    <r>
      <rPr>
        <sz val="10"/>
        <rFont val="Times New Roman"/>
        <family val="1"/>
      </rPr>
      <t>, sinh năm: 1985</t>
    </r>
  </si>
  <si>
    <r>
      <t>Trương Thị Kim Anh</t>
    </r>
    <r>
      <rPr>
        <sz val="10"/>
        <rFont val="Times New Roman"/>
        <family val="1"/>
      </rPr>
      <t>, sinh năm: 1957</t>
    </r>
  </si>
  <si>
    <r>
      <t>Trần Văn Lộc</t>
    </r>
    <r>
      <rPr>
        <sz val="10"/>
        <rFont val="Times New Roman"/>
        <family val="1"/>
      </rPr>
      <t xml:space="preserve">, có tên gọi khác là </t>
    </r>
    <r>
      <rPr>
        <b/>
        <sz val="10"/>
        <rFont val="Times New Roman"/>
        <family val="1"/>
      </rPr>
      <t>Quang Tèo</t>
    </r>
    <r>
      <rPr>
        <sz val="10"/>
        <rFont val="Times New Roman"/>
        <family val="1"/>
      </rPr>
      <t>, sinh năm: 1974</t>
    </r>
  </si>
  <si>
    <r>
      <t>Huỳnh Ngọc Anh</t>
    </r>
    <r>
      <rPr>
        <sz val="10"/>
        <rFont val="Times New Roman"/>
        <family val="1"/>
      </rPr>
      <t>, sinh năm: 1983</t>
    </r>
  </si>
  <si>
    <r>
      <t>Thới Thị Xuân Ái</t>
    </r>
    <r>
      <rPr>
        <sz val="10"/>
        <rFont val="Times New Roman"/>
        <family val="1"/>
      </rPr>
      <t>, sinh năm: 1974</t>
    </r>
  </si>
  <si>
    <r>
      <t>Nguyễn Thực</t>
    </r>
    <r>
      <rPr>
        <sz val="10"/>
        <rFont val="Times New Roman"/>
        <family val="1"/>
      </rPr>
      <t xml:space="preserve">, sinh năm: 1953 và </t>
    </r>
    <r>
      <rPr>
        <b/>
        <sz val="10"/>
        <rFont val="Times New Roman"/>
        <family val="1"/>
      </rPr>
      <t>Nguyễn Thị Thuẩn</t>
    </r>
    <r>
      <rPr>
        <sz val="10"/>
        <rFont val="Times New Roman"/>
        <family val="1"/>
      </rPr>
      <t>, sinh năm: 1955</t>
    </r>
  </si>
  <si>
    <r>
      <t>Nguyễn Văn Tú</t>
    </r>
    <r>
      <rPr>
        <sz val="10"/>
        <rFont val="Times New Roman"/>
        <family val="1"/>
      </rPr>
      <t>, sinh năm: 1973</t>
    </r>
  </si>
  <si>
    <r>
      <t>Nguyễn Văn Huỳnh</t>
    </r>
    <r>
      <rPr>
        <sz val="10"/>
        <rFont val="Times New Roman"/>
        <family val="1"/>
      </rPr>
      <t>, sinh năm: 1993</t>
    </r>
  </si>
  <si>
    <r>
      <t>Nguyễn Mậu</t>
    </r>
    <r>
      <rPr>
        <sz val="10"/>
        <rFont val="Times New Roman"/>
        <family val="1"/>
      </rPr>
      <t>, sinh năm: 1959</t>
    </r>
  </si>
  <si>
    <r>
      <t>Võ Ngọc Nguyện</t>
    </r>
    <r>
      <rPr>
        <sz val="10"/>
        <rFont val="Times New Roman"/>
        <family val="1"/>
      </rPr>
      <t>, sinh năm: 1963</t>
    </r>
  </si>
  <si>
    <r>
      <t>Lê Anh Vũ</t>
    </r>
    <r>
      <rPr>
        <sz val="10"/>
        <rFont val="Times New Roman"/>
        <family val="1"/>
      </rPr>
      <t xml:space="preserve"> (tức </t>
    </r>
    <r>
      <rPr>
        <b/>
        <sz val="10"/>
        <rFont val="Times New Roman"/>
        <family val="1"/>
      </rPr>
      <t>Vũ Đảm</t>
    </r>
    <r>
      <rPr>
        <sz val="10"/>
        <rFont val="Times New Roman"/>
        <family val="1"/>
      </rPr>
      <t>), sinh năm: 1979</t>
    </r>
  </si>
  <si>
    <r>
      <t xml:space="preserve">Nguyễn Thành Sơn </t>
    </r>
    <r>
      <rPr>
        <sz val="10"/>
        <rFont val="Times New Roman"/>
        <family val="1"/>
      </rPr>
      <t>(</t>
    </r>
    <r>
      <rPr>
        <b/>
        <sz val="10"/>
        <rFont val="Times New Roman"/>
        <family val="1"/>
      </rPr>
      <t>Dũng</t>
    </r>
    <r>
      <rPr>
        <sz val="10"/>
        <rFont val="Times New Roman"/>
        <family val="1"/>
      </rPr>
      <t>)</t>
    </r>
    <r>
      <rPr>
        <sz val="10"/>
        <rFont val="Times New Roman"/>
        <family val="1"/>
      </rPr>
      <t>, sinh năm: 1980</t>
    </r>
  </si>
  <si>
    <r>
      <t>Đỗ Tiến Cảnh</t>
    </r>
    <r>
      <rPr>
        <sz val="10"/>
        <rFont val="Times New Roman"/>
        <family val="1"/>
      </rPr>
      <t>, sinh năm: 1984</t>
    </r>
  </si>
  <si>
    <r>
      <t>Nguyễn Minh Duy</t>
    </r>
    <r>
      <rPr>
        <sz val="10"/>
        <rFont val="Times New Roman"/>
        <family val="1"/>
      </rPr>
      <t>, sinh năm: 1988</t>
    </r>
  </si>
  <si>
    <r>
      <t>Đặng Phương</t>
    </r>
    <r>
      <rPr>
        <sz val="10"/>
        <rFont val="Times New Roman"/>
        <family val="1"/>
      </rPr>
      <t>, sinh năm: 1979</t>
    </r>
  </si>
  <si>
    <r>
      <t>Đỗ Thanh Trọng</t>
    </r>
    <r>
      <rPr>
        <sz val="10"/>
        <rFont val="Times New Roman"/>
        <family val="1"/>
      </rPr>
      <t>, sinh năm: 1986</t>
    </r>
  </si>
  <si>
    <r>
      <t>Lê Trung Thảo</t>
    </r>
    <r>
      <rPr>
        <sz val="10"/>
        <rFont val="Times New Roman"/>
        <family val="1"/>
      </rPr>
      <t>, sinh năm: 1973</t>
    </r>
  </si>
  <si>
    <r>
      <t>Trần Văn Danh</t>
    </r>
    <r>
      <rPr>
        <sz val="10"/>
        <rFont val="Times New Roman"/>
        <family val="1"/>
      </rPr>
      <t>, sinh năm: 1991</t>
    </r>
  </si>
  <si>
    <t>Án phí hình sự sơ thẩm; Án phí dân sự; Tịch thu sung công. Tổng cộng: 3.432.000 đồng</t>
  </si>
  <si>
    <t>42/QĐ-CCTHA ngày 30/7/2015</t>
  </si>
  <si>
    <t>153/HSPT ngày 29/7/2010 của TAND quận Tân Phú, Tp Hồ Chí Minh</t>
  </si>
  <si>
    <t>01/QĐ-CCTHA ngày 12/10/2011</t>
  </si>
  <si>
    <t>Án phí hình sự sơ thẩm,tịch thu sung công. Tổng cộng: 3.200.000 đồng</t>
  </si>
  <si>
    <t>43/QĐ-CCTHA ngày 30/7/2015</t>
  </si>
  <si>
    <t>thôn Tập An Bắc, xã Phổ Văn, huyện Đức Phổ, tỉnh Quảng Ngãi</t>
  </si>
  <si>
    <t>04/2015/QĐST-DS ngày 26/01/2015  TAND huyện Đức Phổ</t>
  </si>
  <si>
    <t>174/QĐ-CCTHA ngày 18/3/2015</t>
  </si>
  <si>
    <t>Án phí hòa giải thành 9.200.000 đồng</t>
  </si>
  <si>
    <r>
      <t>Trần Thị Nghiêm</t>
    </r>
    <r>
      <rPr>
        <sz val="10"/>
        <rFont val="Times New Roman"/>
        <family val="1"/>
      </rPr>
      <t xml:space="preserve">, sinh năm 1975, </t>
    </r>
    <r>
      <rPr>
        <b/>
        <sz val="10"/>
        <rFont val="Times New Roman"/>
        <family val="1"/>
      </rPr>
      <t>Nguyễn Minh Lương</t>
    </r>
    <r>
      <rPr>
        <sz val="10"/>
        <rFont val="Times New Roman"/>
        <family val="1"/>
      </rPr>
      <t>, sinh năm 1973</t>
    </r>
  </si>
  <si>
    <r>
      <t>Nguyễn Thanh Đạt</t>
    </r>
    <r>
      <rPr>
        <sz val="10"/>
        <rFont val="Times New Roman"/>
        <family val="1"/>
      </rPr>
      <t>, sinh năm 1981,</t>
    </r>
    <r>
      <rPr>
        <b/>
        <sz val="10"/>
        <rFont val="Times New Roman"/>
        <family val="1"/>
      </rPr>
      <t xml:space="preserve"> Nguyễn Thị Kim Cúc</t>
    </r>
    <r>
      <rPr>
        <sz val="10"/>
        <rFont val="Times New Roman"/>
        <family val="1"/>
      </rPr>
      <t>, sinh năm 1984</t>
    </r>
  </si>
  <si>
    <r>
      <t>Võ Sĩ Hậu</t>
    </r>
    <r>
      <rPr>
        <sz val="10"/>
        <rFont val="Times New Roman"/>
        <family val="1"/>
      </rPr>
      <t>, sinh năm 1991</t>
    </r>
  </si>
  <si>
    <r>
      <t>Lê Công Đạt</t>
    </r>
    <r>
      <rPr>
        <sz val="10"/>
        <rFont val="Times New Roman"/>
        <family val="1"/>
      </rPr>
      <t>, sinh năm 1993</t>
    </r>
  </si>
  <si>
    <r>
      <t>Nguyễn Hữu Kết</t>
    </r>
    <r>
      <rPr>
        <sz val="10"/>
        <rFont val="Times New Roman"/>
        <family val="1"/>
      </rPr>
      <t>, sinh năm 1982</t>
    </r>
    <r>
      <rPr>
        <b/>
        <sz val="10"/>
        <rFont val="Times New Roman"/>
        <family val="1"/>
      </rPr>
      <t>, Lê Quý Trâm</t>
    </r>
    <r>
      <rPr>
        <sz val="10"/>
        <rFont val="Times New Roman"/>
        <family val="1"/>
      </rPr>
      <t>, sinh năm 1985</t>
    </r>
  </si>
  <si>
    <r>
      <t>Đặng Ngọc Công</t>
    </r>
    <r>
      <rPr>
        <sz val="10"/>
        <rFont val="Times New Roman"/>
        <family val="1"/>
      </rPr>
      <t>, sinh năm 1979</t>
    </r>
  </si>
  <si>
    <r>
      <t>Phạm Văn Trân</t>
    </r>
    <r>
      <rPr>
        <sz val="10"/>
        <rFont val="Times New Roman"/>
        <family val="1"/>
      </rPr>
      <t>, sinh năm 1972</t>
    </r>
  </si>
  <si>
    <r>
      <t>Mai Thị Ngà</t>
    </r>
    <r>
      <rPr>
        <sz val="10"/>
        <rFont val="Times New Roman"/>
        <family val="1"/>
      </rPr>
      <t>, sinh năm 1981</t>
    </r>
  </si>
  <si>
    <r>
      <t>Ngô Đức Đẹp</t>
    </r>
    <r>
      <rPr>
        <sz val="10"/>
        <rFont val="Times New Roman"/>
        <family val="1"/>
      </rPr>
      <t xml:space="preserve">, sinh năm 1985; </t>
    </r>
    <r>
      <rPr>
        <b/>
        <sz val="10"/>
        <rFont val="Times New Roman"/>
        <family val="1"/>
      </rPr>
      <t>Nguyễn Thị Mỹ Dung</t>
    </r>
    <r>
      <rPr>
        <sz val="10"/>
        <rFont val="Times New Roman"/>
        <family val="1"/>
      </rPr>
      <t>, sinh năm 1990</t>
    </r>
  </si>
  <si>
    <r>
      <t xml:space="preserve">Phải nộp </t>
    </r>
    <r>
      <rPr>
        <sz val="10"/>
        <rFont val="Times New Roman"/>
        <family val="1"/>
      </rPr>
      <t>7.670.000 đồng</t>
    </r>
    <r>
      <rPr>
        <b/>
        <sz val="10"/>
        <rFont val="Times New Roman"/>
        <family val="1"/>
      </rPr>
      <t xml:space="preserve"> </t>
    </r>
    <r>
      <rPr>
        <sz val="10"/>
        <rFont val="Times New Roman"/>
        <family val="1"/>
      </rPr>
      <t>án phí dân sự sơ thẩm</t>
    </r>
  </si>
  <si>
    <r>
      <t>Nguyễn Trương Xuân Nhật</t>
    </r>
    <r>
      <rPr>
        <sz val="10"/>
        <rFont val="Times New Roman"/>
        <family val="1"/>
      </rPr>
      <t xml:space="preserve"> sinh năm 1990,</t>
    </r>
  </si>
  <si>
    <r>
      <t>Lê Ngọc Khôi</t>
    </r>
    <r>
      <rPr>
        <sz val="10"/>
        <rFont val="Times New Roman"/>
        <family val="1"/>
      </rPr>
      <t xml:space="preserve">, sinh năm 1972; </t>
    </r>
    <r>
      <rPr>
        <b/>
        <sz val="10"/>
        <rFont val="Times New Roman"/>
        <family val="1"/>
      </rPr>
      <t>Huỳnh Thị Thu</t>
    </r>
    <r>
      <rPr>
        <sz val="10"/>
        <rFont val="Times New Roman"/>
        <family val="1"/>
      </rPr>
      <t>, sinh năm 1972</t>
    </r>
  </si>
  <si>
    <r>
      <t>Võ Mạnh Hùng</t>
    </r>
    <r>
      <rPr>
        <sz val="10"/>
        <rFont val="Times New Roman"/>
        <family val="1"/>
      </rPr>
      <t xml:space="preserve">, sinh năm 1978; </t>
    </r>
  </si>
  <si>
    <r>
      <t>Trần Thị Thu Thủy</t>
    </r>
    <r>
      <rPr>
        <sz val="10"/>
        <rFont val="Times New Roman"/>
        <family val="1"/>
      </rPr>
      <t>, sinh năm 1987</t>
    </r>
  </si>
  <si>
    <r>
      <t>Lê Trung Sơn</t>
    </r>
    <r>
      <rPr>
        <sz val="10"/>
        <rFont val="Times New Roman"/>
        <family val="1"/>
      </rPr>
      <t xml:space="preserve">, sinh năm 1977,    </t>
    </r>
    <r>
      <rPr>
        <b/>
        <sz val="10"/>
        <rFont val="Times New Roman"/>
        <family val="1"/>
      </rPr>
      <t>Phạm Thị Lương</t>
    </r>
    <r>
      <rPr>
        <sz val="10"/>
        <rFont val="Times New Roman"/>
        <family val="1"/>
      </rPr>
      <t xml:space="preserve">, sinh năm 1980 </t>
    </r>
  </si>
  <si>
    <r>
      <t>Võ Thanh Trầm</t>
    </r>
    <r>
      <rPr>
        <sz val="10"/>
        <rFont val="Times New Roman"/>
        <family val="1"/>
      </rPr>
      <t>, sinh năm 1981,</t>
    </r>
    <r>
      <rPr>
        <b/>
        <sz val="10"/>
        <rFont val="Times New Roman"/>
        <family val="1"/>
      </rPr>
      <t xml:space="preserve"> Lê Thị Thư</t>
    </r>
    <r>
      <rPr>
        <sz val="10"/>
        <rFont val="Times New Roman"/>
        <family val="1"/>
      </rPr>
      <t>, sinh năm 1980</t>
    </r>
  </si>
  <si>
    <r>
      <t>Võ Thị Bích Huyền</t>
    </r>
    <r>
      <rPr>
        <sz val="10"/>
        <rFont val="Times New Roman"/>
        <family val="1"/>
      </rPr>
      <t>, sinh năm 1970,</t>
    </r>
    <r>
      <rPr>
        <b/>
        <sz val="10"/>
        <rFont val="Times New Roman"/>
        <family val="1"/>
      </rPr>
      <t xml:space="preserve"> Cao Tấn Nít</t>
    </r>
    <r>
      <rPr>
        <sz val="10"/>
        <rFont val="Times New Roman"/>
        <family val="1"/>
      </rPr>
      <t>, sinh năm 1970</t>
    </r>
  </si>
  <si>
    <r>
      <t xml:space="preserve">Lê Tấn Hùng </t>
    </r>
    <r>
      <rPr>
        <sz val="10"/>
        <rFont val="Times New Roman"/>
        <family val="1"/>
      </rPr>
      <t>(Lê Văn Hùng, Nguyễn Văn Hải, Đặng Văn Hòa, Đỗ Văn Dũng), sinh năm 1969</t>
    </r>
  </si>
  <si>
    <r>
      <t>Lê Hân Vi</t>
    </r>
    <r>
      <rPr>
        <sz val="10"/>
        <rFont val="Times New Roman"/>
        <family val="1"/>
      </rPr>
      <t>, sinh năm 1980</t>
    </r>
  </si>
  <si>
    <r>
      <t>Huỳnh Văn Thống,</t>
    </r>
    <r>
      <rPr>
        <sz val="10"/>
        <rFont val="Times New Roman"/>
        <family val="1"/>
      </rPr>
      <t xml:space="preserve"> sinh năm 1953 và </t>
    </r>
    <r>
      <rPr>
        <b/>
        <sz val="10"/>
        <rFont val="Times New Roman"/>
        <family val="1"/>
      </rPr>
      <t>Võ Thị Xuân Ba</t>
    </r>
    <r>
      <rPr>
        <sz val="10"/>
        <rFont val="Times New Roman"/>
        <family val="1"/>
      </rPr>
      <t>, sinh năm 1957</t>
    </r>
  </si>
  <si>
    <r>
      <t>Đặng Trường Nhân,</t>
    </r>
    <r>
      <rPr>
        <sz val="10"/>
        <rFont val="Times New Roman"/>
        <family val="1"/>
      </rPr>
      <t xml:space="preserve"> sinh năm 1977 </t>
    </r>
  </si>
  <si>
    <r>
      <t>Huỳnh Thị Ngọc Ánh</t>
    </r>
    <r>
      <rPr>
        <sz val="10"/>
        <rFont val="Times New Roman"/>
        <family val="1"/>
      </rPr>
      <t>, sinh năm 1955</t>
    </r>
  </si>
  <si>
    <r>
      <t>Bạch Thị Bảy</t>
    </r>
    <r>
      <rPr>
        <sz val="10"/>
        <rFont val="Times New Roman"/>
        <family val="1"/>
      </rPr>
      <t>, sinh năm 1968</t>
    </r>
  </si>
  <si>
    <t>11/2013/QĐST-DS ngày 09/4/2013- TAND huyện Đức Phổ</t>
  </si>
  <si>
    <t>445/QĐ-CCTHA ngày 04/9/2014</t>
  </si>
  <si>
    <t>Phải trả cho bà Lương Thị Đạo 150.000.000 đồng và lãi suất chậm thi hành án</t>
  </si>
  <si>
    <t>13/9/2016</t>
  </si>
  <si>
    <t>80/QĐ-CCTHADS   ngày 15/9/2016</t>
  </si>
  <si>
    <t>351/QĐ-CCTHA ngày 04/6/2013</t>
  </si>
  <si>
    <t>Phải nộp 9.875.000 đồng án phí dân sự sơ thẩm</t>
  </si>
  <si>
    <t>81/QĐ-CCTHADS   ngày 15/9/2016</t>
  </si>
  <si>
    <t>12/2013/QĐST-DS ngày 10/4/2013- TAND huyện Đức Phổ</t>
  </si>
  <si>
    <t>297/QĐ-CCTHA ngày 09/5/2013</t>
  </si>
  <si>
    <t>Phải nộp 375.000 đồng án phí dân sự sơ thẩm</t>
  </si>
  <si>
    <t>82/QĐ-CCTHADS   ngày 15/9/2016</t>
  </si>
  <si>
    <t>119/QĐ-CCTHA ngày 11/12/2015</t>
  </si>
  <si>
    <t>Phải trả cho bà Nguyễn Thị Bích Hà 15.000.000 đồng</t>
  </si>
  <si>
    <t>83/QĐ-CCTHADS   ngày 15/9/2016</t>
  </si>
  <si>
    <r>
      <t>Bạch Thị Bảy</t>
    </r>
    <r>
      <rPr>
        <sz val="10"/>
        <rFont val="Times New Roman"/>
        <family val="1"/>
      </rPr>
      <t xml:space="preserve">, sinh năm 1968; </t>
    </r>
    <r>
      <rPr>
        <b/>
        <sz val="10"/>
        <rFont val="Times New Roman"/>
        <family val="1"/>
      </rPr>
      <t>Trần Văn Độ</t>
    </r>
    <r>
      <rPr>
        <sz val="10"/>
        <rFont val="Times New Roman"/>
        <family val="1"/>
      </rPr>
      <t>, sinh năm 1968</t>
    </r>
  </si>
  <si>
    <t>16/2006/DS-ST ngày 13/12/2006- TAND huyện Đức Phổ</t>
  </si>
  <si>
    <t>12/QĐ-TĐYC.THA ngày 03/1/2007</t>
  </si>
  <si>
    <t xml:space="preserve">Phải trả cho bà Nguyễn Thị Dự 4.532.000 đồng và lãi suất chậm thi hành án </t>
  </si>
  <si>
    <t>84/QĐ-CCTHADS   ngày 15/9/2016</t>
  </si>
  <si>
    <r>
      <t>Huỳnh Thị Chuyện (Trang)</t>
    </r>
    <r>
      <rPr>
        <sz val="10"/>
        <rFont val="Times New Roman"/>
        <family val="1"/>
      </rPr>
      <t>, sinh năm 1977</t>
    </r>
  </si>
  <si>
    <t>Xóm 23. thôn Vùng 5, xã Phổ Thuận, huyện Đức Phổ, tỉnh Quảng Ngãi</t>
  </si>
  <si>
    <t>177/2012/HSST ngày 12/6/2012- TAND thành phố Hồ Chí Minh</t>
  </si>
  <si>
    <t>480/QĐ-CCTHADS ngày 02/8/2016</t>
  </si>
  <si>
    <t>Phải nộp 6.090.000 đồng án phí</t>
  </si>
  <si>
    <t>14/9/2016</t>
  </si>
  <si>
    <t>85/QĐ-CCTHADS   ngày 15/9/2016</t>
  </si>
  <si>
    <r>
      <t>Trần Văn Tuấn</t>
    </r>
    <r>
      <rPr>
        <sz val="10"/>
        <rFont val="Times New Roman"/>
        <family val="1"/>
      </rPr>
      <t>, sinh năm 1983</t>
    </r>
  </si>
  <si>
    <r>
      <t>Nguyễn Văn Hiền</t>
    </r>
    <r>
      <rPr>
        <sz val="10"/>
        <rFont val="Times New Roman"/>
        <family val="1"/>
      </rPr>
      <t>, sinh năm 1977</t>
    </r>
  </si>
  <si>
    <t>87/QĐ-CCTHADS   ngày 21/9/2016</t>
  </si>
  <si>
    <r>
      <t>Trần Văn Lộc</t>
    </r>
    <r>
      <rPr>
        <sz val="10"/>
        <rFont val="Times New Roman"/>
        <family val="1"/>
      </rPr>
      <t>, sinh năm 1973</t>
    </r>
  </si>
  <si>
    <t>89/QĐ-CCTHADS   ngày 23/9/2016</t>
  </si>
  <si>
    <r>
      <t xml:space="preserve">Án phí HSST, DSST </t>
    </r>
    <r>
      <rPr>
        <b/>
        <sz val="10"/>
        <rFont val="Times New Roman"/>
        <family val="1"/>
      </rPr>
      <t>1.100</t>
    </r>
  </si>
  <si>
    <r>
      <t xml:space="preserve">Tiền phạt </t>
    </r>
    <r>
      <rPr>
        <b/>
        <sz val="10"/>
        <rFont val="Times New Roman"/>
        <family val="1"/>
      </rPr>
      <t>6.500</t>
    </r>
  </si>
  <si>
    <r>
      <t xml:space="preserve">Án phí DSST </t>
    </r>
    <r>
      <rPr>
        <b/>
        <sz val="10"/>
        <rFont val="Times New Roman"/>
        <family val="1"/>
      </rPr>
      <t>14.500</t>
    </r>
    <r>
      <rPr>
        <sz val="10"/>
        <rFont val="Times New Roman"/>
        <family val="1"/>
      </rPr>
      <t xml:space="preserve">
</t>
    </r>
  </si>
  <si>
    <r>
      <t xml:space="preserve">Án phí phần
tài sản được hưởng </t>
    </r>
    <r>
      <rPr>
        <b/>
        <sz val="10"/>
        <rFont val="Times New Roman"/>
        <family val="1"/>
      </rPr>
      <t>1.137</t>
    </r>
  </si>
  <si>
    <r>
      <t xml:space="preserve">Án phí DSST 
</t>
    </r>
    <r>
      <rPr>
        <b/>
        <sz val="10"/>
        <rFont val="Times New Roman"/>
        <family val="1"/>
      </rPr>
      <t>8.450</t>
    </r>
  </si>
  <si>
    <r>
      <t xml:space="preserve">Tiền phạt </t>
    </r>
    <r>
      <rPr>
        <b/>
        <sz val="10"/>
        <rFont val="Times New Roman"/>
        <family val="1"/>
      </rPr>
      <t>10.000</t>
    </r>
  </si>
  <si>
    <r>
      <t xml:space="preserve">Án phí HSST- DSST </t>
    </r>
    <r>
      <rPr>
        <b/>
        <sz val="10"/>
        <rFont val="Times New Roman"/>
        <family val="1"/>
      </rPr>
      <t>925</t>
    </r>
    <r>
      <rPr>
        <sz val="10"/>
        <rFont val="Times New Roman"/>
        <family val="1"/>
      </rPr>
      <t xml:space="preserve">
</t>
    </r>
  </si>
  <si>
    <r>
      <t xml:space="preserve">Án phí DSST
</t>
    </r>
    <r>
      <rPr>
        <b/>
        <sz val="10"/>
        <rFont val="Times New Roman"/>
        <family val="1"/>
      </rPr>
      <t>285</t>
    </r>
  </si>
  <si>
    <t>12/QĐ-CCTHADS ngày 05/10/2016</t>
  </si>
  <si>
    <t>Phải chịu 4.250.000 đồng tiền án phí dân sự sơ thẩm</t>
  </si>
  <si>
    <t>03/QĐ-CCTHADS   ngày 25/11/2016</t>
  </si>
  <si>
    <t>17/2015/QĐST-DS ngày 03/11/2015- TAND huyện Đức Phổ</t>
  </si>
  <si>
    <t>07/QĐ-CCTHADS ngày 05/10/2016</t>
  </si>
  <si>
    <t>Phải trả cho ông Lê Văn Hoa 45.000.000 đồng</t>
  </si>
  <si>
    <t>02/QĐ-CCTHADS   ngày 25/11/2016</t>
  </si>
  <si>
    <r>
      <t>Lê Văn Chín</t>
    </r>
    <r>
      <rPr>
        <sz val="10"/>
        <rFont val="Times New Roman"/>
        <family val="1"/>
      </rPr>
      <t xml:space="preserve">, sinh năm 1968 </t>
    </r>
  </si>
  <si>
    <t>79/2008/HSST ngày 14/7/2008 TAND Tx Bà Rịa         150/2008/HSPT ngày 23/9/2008  TAND tỉnh Bà Rịa Vũng Tàu</t>
  </si>
  <si>
    <t>57/QĐ-CCTHADS ngày 25/10/2016</t>
  </si>
  <si>
    <t>Phải nộp 1.271.500 đồng tiền án phí hình sự sơ thẩm và án phí dân sự sơ thẩm</t>
  </si>
  <si>
    <t>25/11/2016</t>
  </si>
  <si>
    <t>05/QĐ-CCTHADS   ngày 28/11/2016</t>
  </si>
  <si>
    <r>
      <t>Ngô Thanh Hùng</t>
    </r>
    <r>
      <rPr>
        <sz val="10"/>
        <rFont val="Times New Roman"/>
        <family val="1"/>
      </rPr>
      <t>, sinh năm 1979</t>
    </r>
  </si>
  <si>
    <t>Xóm 29, thôn Phước Điền, xã Phổ Khánh, huyện Đức Phổ, tỉnh Quảng Ngãi</t>
  </si>
  <si>
    <t>21/2007/QĐST-HNGĐ ngày 08/8/2007- TAND huyện Đức Phổ</t>
  </si>
  <si>
    <t>114/QĐ-THA ngày 25/01/2008</t>
  </si>
  <si>
    <t xml:space="preserve">Phải cấp dưỡng nuôi con chung là cháu Ngô Quỳnh Ngân, sinh ngày 11/8/2005 mỗi tháng 225.000 đồng </t>
  </si>
  <si>
    <t>06/QĐ-CCTHADS   ngày 28/11/2016</t>
  </si>
  <si>
    <r>
      <t>Thiều Thị Thu Thủy</t>
    </r>
    <r>
      <rPr>
        <sz val="10"/>
        <rFont val="Times New Roman"/>
        <family val="1"/>
      </rPr>
      <t xml:space="preserve">, sinh năm 1982 và </t>
    </r>
    <r>
      <rPr>
        <b/>
        <sz val="10"/>
        <rFont val="Times New Roman"/>
        <family val="1"/>
      </rPr>
      <t>Lương Thanh Khiêm</t>
    </r>
  </si>
  <si>
    <t>16/2016/QĐST-DS ngày 05/8/2016- TAND huyện Đức Phổ</t>
  </si>
  <si>
    <t>10/QĐ-CCTHADS ngày 05/10/2016</t>
  </si>
  <si>
    <t>Phải nộp 13.960.000 đồng tiền án phí hòa giải thành</t>
  </si>
  <si>
    <t>07/QĐ-CCTHADS   ngày 29/11/2016</t>
  </si>
  <si>
    <t>17/2016/DS-ST ngày 09/8/2016- TAND huyện Đức Phổ</t>
  </si>
  <si>
    <t>14/QĐ-CCTHADS ngày 10/10/2016</t>
  </si>
  <si>
    <t>Phải chịu 7.000.000 đồng tiền án phí dân sự sơ thẩm hòa giải thành</t>
  </si>
  <si>
    <t>08/QĐ-CCTHADS   ngày 29/11/2016</t>
  </si>
  <si>
    <t>20/QĐ-CCTHADS ngày 12/10/2016</t>
  </si>
  <si>
    <t>Phải trả cho bà Đỗ Thị Ẩn 598.000.000 đồng và tiền lãi suất chậm thi hành án</t>
  </si>
  <si>
    <t>09/QĐ-CCTHADS   ngày 29/11/2016</t>
  </si>
  <si>
    <t>15/2016/QĐST-DS ngày 05/7/2016- TAND huyện Đức Phổ</t>
  </si>
  <si>
    <t>498/QĐ-CCTHADS ngày 23/8/2016</t>
  </si>
  <si>
    <t>Phải trả cho bà Huỳnh Thị Cương 39.800.000 đồng và lãi suất chậm thi hành án</t>
  </si>
  <si>
    <t>10/QĐ-CCTHADS   ngày 29/11/2016</t>
  </si>
  <si>
    <t>437/QĐ-CCTHADS ngày 22/7/2016</t>
  </si>
  <si>
    <t>Phải chịu 3.495.000 đồng tiền án phí  hòa giải thành</t>
  </si>
  <si>
    <t>11/QĐ-CCTHADS   ngày 29/11/2016</t>
  </si>
  <si>
    <t>44/2016/QĐST
DS 13/5/2016
TAND Tp Quảng Ngãi</t>
  </si>
  <si>
    <t>1352/QĐ-CCTHA
23/5/2016</t>
  </si>
  <si>
    <t>Phải nộp án phí : 1.250.000</t>
  </si>
  <si>
    <t>128/QĐ-CCTHADS
31/8/2016</t>
  </si>
  <si>
    <t>30/8/2016</t>
  </si>
  <si>
    <t>51/2016/QĐST
DS 01/6/2016
TAND Tp Quảng Ngãi</t>
  </si>
  <si>
    <t>1427/QĐ-CCTHA
14/6/2016</t>
  </si>
  <si>
    <t>Phải nộp án phí : 5.000.000</t>
  </si>
  <si>
    <t>129/QĐ-CCTHADS
31/8/2016</t>
  </si>
  <si>
    <t>Nghĩa An, Tp
 Quảng Ngãi</t>
  </si>
  <si>
    <t>55/2016/QĐST-DS
07/6/2016
TAND Tp Quảng Ngãi</t>
  </si>
  <si>
    <t>1558/QĐ-CCTHA
08/7/2016</t>
  </si>
  <si>
    <t>Phải nộp án phí : 2.500.000</t>
  </si>
  <si>
    <t>136/QĐ-CCTHADS
31-8-2016</t>
  </si>
  <si>
    <t>1464/QĐ-CCTHA
15/6/2016</t>
  </si>
  <si>
    <t>Phải trả nợ: 200.000.000,đ</t>
  </si>
  <si>
    <t>135/QĐ-CCTHADS
31-8-2016</t>
  </si>
  <si>
    <t>Đỗ Thị Tàu, Trần Văn Sum</t>
  </si>
  <si>
    <t>40/2015/QĐST-DS
14/8/2015
TAND Tp Quảng Ngãi</t>
  </si>
  <si>
    <t>131/QĐ-CCTHA
14/10/2015</t>
  </si>
  <si>
    <t>15/QĐ-CCTHADS
25-5-2016</t>
  </si>
  <si>
    <t>Phải trả nợ: 521.981.305,đ</t>
  </si>
  <si>
    <t>Phải trả nợ: 2.199.945.860,đ</t>
  </si>
  <si>
    <t>43/2016/QĐST
DS 13/5/2016
TAND Tp Quảng Ngãi</t>
  </si>
  <si>
    <t>1348/QĐ-CCTHA
23/5/2016</t>
  </si>
  <si>
    <t>Phải nộp án phí :1.250.000</t>
  </si>
  <si>
    <t>130/QĐ-CCTHADS
31/8/2016</t>
  </si>
  <si>
    <t>Hương 47</t>
  </si>
  <si>
    <t>53/2016/QĐST
DS 02/6/2016
TAND Tp Quảng Ngãi</t>
  </si>
  <si>
    <t>1406/QĐ-CCTHA
08/6/2016</t>
  </si>
  <si>
    <t>Phải nộp án phí : 2.750.000</t>
  </si>
  <si>
    <t>131/QĐ-CCTHADS
31/8/2016</t>
  </si>
  <si>
    <t>Hương 48</t>
  </si>
  <si>
    <t>14/2016/QĐST
DS 16/02/2016
TAND Tp Quảng Ngãi</t>
  </si>
  <si>
    <t>1191/QĐ-CCTHA
20/4/2016</t>
  </si>
  <si>
    <t>Phải trả nợ: 310.000.000,đ</t>
  </si>
  <si>
    <t>132/QĐ-CCTHADS
31/8/2016</t>
  </si>
  <si>
    <t>Hương 49</t>
  </si>
  <si>
    <t>02/2016/QĐST
DS 04/01/2016
TAND Tp Quảng Ngãi</t>
  </si>
  <si>
    <t>1259/QĐ-CCTHA
12/5/2016</t>
  </si>
  <si>
    <t>Phải trả nợ: 180.000.000,đ</t>
  </si>
  <si>
    <t>Hương 50</t>
  </si>
  <si>
    <t>42/2016/QĐST
DS 13/5/2016
TAND Tp Quảng Ngãi</t>
  </si>
  <si>
    <t>1350/QĐ-CCTHA
23/5/2016</t>
  </si>
  <si>
    <t>Phải nộp án phí : 6.900.000</t>
  </si>
  <si>
    <t>126/QĐ-CCTHADS
31/8/2016</t>
  </si>
  <si>
    <t>Hương 51</t>
  </si>
  <si>
    <t>906/QĐ-CCTHA
24/2/2016</t>
  </si>
  <si>
    <t>Phải nộp án phí : 7.750.000</t>
  </si>
  <si>
    <t>127/QĐ-CCTHADS
31/8/2016</t>
  </si>
  <si>
    <t>Hương 52</t>
  </si>
  <si>
    <t>Tuyền 10</t>
  </si>
  <si>
    <t>Tuyền 11</t>
  </si>
  <si>
    <t>án phí
41,933,555đ</t>
  </si>
  <si>
    <t>Tuyền 20</t>
  </si>
  <si>
    <t>Nguyễn THị Phi Oanh</t>
  </si>
  <si>
    <t>án phí 
1,962,500đ</t>
  </si>
  <si>
    <t>9,082,000đ</t>
  </si>
  <si>
    <t>24,553,140</t>
  </si>
  <si>
    <t>Tuyền 27</t>
  </si>
  <si>
    <t>78/2011/KSTM-ST
ngayg 14/11/2011
TAND TP Đà nẵng</t>
  </si>
  <si>
    <t>24.563.000đ</t>
  </si>
  <si>
    <t>150,000,000</t>
  </si>
  <si>
    <t>Tuyền 30</t>
  </si>
  <si>
    <t>1,500,000</t>
  </si>
  <si>
    <t>168,000,000</t>
  </si>
  <si>
    <t>21
31/5/2016</t>
  </si>
  <si>
    <t>24,004,500</t>
  </si>
  <si>
    <t>22
31/5/2016</t>
  </si>
  <si>
    <t>NGUYỄN THỊ TỐ vân</t>
  </si>
  <si>
    <t>67,000,000</t>
  </si>
  <si>
    <t>37
10/6/2016</t>
  </si>
  <si>
    <t>38
10/6/2016</t>
  </si>
  <si>
    <t>39
10/6/2016</t>
  </si>
  <si>
    <t>40
10/6/2016</t>
  </si>
  <si>
    <t>HUỲNH TẤN VIỆT</t>
  </si>
  <si>
    <t>103/2013/HSST 
14/12/2013</t>
  </si>
  <si>
    <t>50,000,000</t>
  </si>
  <si>
    <t xml:space="preserve">Lê Văn Tấn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</si>
</sst>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409]dddd\,\ mmmm\ dd\,\ yyyy"/>
    <numFmt numFmtId="176" formatCode="dd/mm/yyyy;@"/>
    <numFmt numFmtId="177" formatCode="#,##0;[Red]#,##0"/>
    <numFmt numFmtId="178" formatCode="0;[Red]0"/>
    <numFmt numFmtId="179" formatCode="#,##0\ &quot;₫&quot;;[Red]#,##0\ &quot;₫&quot;"/>
    <numFmt numFmtId="180" formatCode="[$-1010000]d/m/yy;@"/>
    <numFmt numFmtId="181" formatCode="_(* #,##0.0_);_(* \(#,##0.0\);_(* &quot;-&quot;??_);_(@_)"/>
  </numFmts>
  <fonts count="81">
    <font>
      <sz val="10"/>
      <name val="Arial"/>
      <family val="0"/>
    </font>
    <font>
      <sz val="8"/>
      <name val="Arial"/>
      <family val="0"/>
    </font>
    <font>
      <b/>
      <sz val="10"/>
      <name val="Arial"/>
      <family val="2"/>
    </font>
    <font>
      <sz val="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mbria"/>
      <family val="1"/>
    </font>
    <font>
      <b/>
      <sz val="14"/>
      <name val="Cambria"/>
      <family val="1"/>
    </font>
    <font>
      <b/>
      <sz val="10"/>
      <name val="Cambria"/>
      <family val="1"/>
    </font>
    <font>
      <i/>
      <sz val="12"/>
      <name val="Cambria"/>
      <family val="1"/>
    </font>
    <font>
      <sz val="14"/>
      <name val="Arial"/>
      <family val="2"/>
    </font>
    <font>
      <b/>
      <sz val="14"/>
      <name val="Arial"/>
      <family val="2"/>
    </font>
    <font>
      <sz val="14"/>
      <name val="Cambria"/>
      <family val="1"/>
    </font>
    <font>
      <b/>
      <sz val="12"/>
      <name val="Arial"/>
      <family val="2"/>
    </font>
    <font>
      <b/>
      <sz val="10"/>
      <name val="Times New Roman"/>
      <family val="1"/>
    </font>
    <font>
      <b/>
      <sz val="12"/>
      <name val="Times New Roman"/>
      <family val="1"/>
    </font>
    <font>
      <sz val="12"/>
      <name val="Times New Roman"/>
      <family val="1"/>
    </font>
    <font>
      <b/>
      <i/>
      <sz val="10"/>
      <name val="Arial"/>
      <family val="2"/>
    </font>
    <font>
      <sz val="10"/>
      <color indexed="8"/>
      <name val="Arial"/>
      <family val="2"/>
    </font>
    <font>
      <i/>
      <sz val="10"/>
      <name val="Arial"/>
      <family val="2"/>
    </font>
    <font>
      <b/>
      <sz val="8"/>
      <name val="Arial"/>
      <family val="2"/>
    </font>
    <font>
      <b/>
      <sz val="9"/>
      <name val="Arial"/>
      <family val="2"/>
    </font>
    <font>
      <i/>
      <sz val="10"/>
      <color indexed="18"/>
      <name val="Arial"/>
      <family val="2"/>
    </font>
    <font>
      <sz val="12"/>
      <color indexed="8"/>
      <name val="Arial"/>
      <family val="2"/>
    </font>
    <font>
      <sz val="10"/>
      <color indexed="12"/>
      <name val="Arial"/>
      <family val="2"/>
    </font>
    <font>
      <sz val="10"/>
      <color indexed="10"/>
      <name val="Arial"/>
      <family val="2"/>
    </font>
    <font>
      <b/>
      <sz val="12"/>
      <color indexed="12"/>
      <name val="Arial"/>
      <family val="2"/>
    </font>
    <font>
      <b/>
      <i/>
      <sz val="10"/>
      <color indexed="12"/>
      <name val="Arial"/>
      <family val="2"/>
    </font>
    <font>
      <sz val="12"/>
      <color indexed="12"/>
      <name val="Arial"/>
      <family val="2"/>
    </font>
    <font>
      <b/>
      <i/>
      <sz val="12"/>
      <color indexed="12"/>
      <name val="Arial"/>
      <family val="2"/>
    </font>
    <font>
      <b/>
      <sz val="12"/>
      <color indexed="8"/>
      <name val="Arial"/>
      <family val="2"/>
    </font>
    <font>
      <b/>
      <i/>
      <sz val="12"/>
      <name val="Arial"/>
      <family val="2"/>
    </font>
    <font>
      <sz val="10"/>
      <color indexed="18"/>
      <name val="Arial"/>
      <family val="2"/>
    </font>
    <font>
      <b/>
      <sz val="10"/>
      <color indexed="18"/>
      <name val="Arial"/>
      <family val="2"/>
    </font>
    <font>
      <u val="single"/>
      <sz val="10"/>
      <color indexed="36"/>
      <name val="Arial"/>
      <family val="0"/>
    </font>
    <font>
      <u val="single"/>
      <sz val="10"/>
      <color indexed="12"/>
      <name val="Arial"/>
      <family val="0"/>
    </font>
    <font>
      <sz val="8"/>
      <name val="Times New Roman"/>
      <family val="1"/>
    </font>
    <font>
      <b/>
      <sz val="10"/>
      <color indexed="8"/>
      <name val="Arial"/>
      <family val="2"/>
    </font>
    <font>
      <sz val="10"/>
      <color indexed="8"/>
      <name val="Times New Roman"/>
      <family val="1"/>
    </font>
    <font>
      <b/>
      <sz val="14"/>
      <name val="Times New Roman"/>
      <family val="1"/>
    </font>
    <font>
      <sz val="14"/>
      <name val="Times New Roman"/>
      <family val="1"/>
    </font>
    <font>
      <sz val="11"/>
      <name val="Times New Roman"/>
      <family val="1"/>
    </font>
    <font>
      <b/>
      <i/>
      <sz val="10"/>
      <name val="Cambria"/>
      <family val="1"/>
    </font>
    <font>
      <sz val="10"/>
      <color indexed="10"/>
      <name val="Times New Roman"/>
      <family val="1"/>
    </font>
    <font>
      <sz val="8"/>
      <color indexed="8"/>
      <name val="Arial"/>
      <family val="2"/>
    </font>
    <font>
      <sz val="9"/>
      <name val="Times New Roman"/>
      <family val="1"/>
    </font>
    <font>
      <sz val="8"/>
      <color indexed="56"/>
      <name val="Arial"/>
      <family val="2"/>
    </font>
    <font>
      <sz val="8"/>
      <color indexed="8"/>
      <name val="Times New Roman"/>
      <family val="1"/>
    </font>
    <font>
      <i/>
      <sz val="13"/>
      <name val="Times New Roman"/>
      <family val="1"/>
    </font>
    <font>
      <b/>
      <sz val="9"/>
      <name val="Cambria"/>
      <family val="1"/>
    </font>
    <font>
      <sz val="12"/>
      <color indexed="8"/>
      <name val="Times New Roman"/>
      <family val="1"/>
    </font>
    <font>
      <b/>
      <sz val="10"/>
      <color indexed="10"/>
      <name val="Arial"/>
      <family val="2"/>
    </font>
    <font>
      <b/>
      <sz val="9"/>
      <name val="Tahoma"/>
      <family val="2"/>
    </font>
    <font>
      <sz val="9"/>
      <name val="Tahoma"/>
      <family val="2"/>
    </font>
    <font>
      <b/>
      <sz val="9"/>
      <color indexed="10"/>
      <name val="Times New Roman"/>
      <family val="1"/>
    </font>
    <font>
      <b/>
      <sz val="9"/>
      <color indexed="10"/>
      <name val="Arial"/>
      <family val="2"/>
    </font>
    <font>
      <sz val="11"/>
      <color indexed="18"/>
      <name val="Arial"/>
      <family val="2"/>
    </font>
    <font>
      <b/>
      <i/>
      <sz val="11"/>
      <color indexed="18"/>
      <name val="Arial"/>
      <family val="2"/>
    </font>
    <font>
      <b/>
      <sz val="11"/>
      <color indexed="18"/>
      <name val="Arial"/>
      <family val="2"/>
    </font>
    <font>
      <sz val="10"/>
      <color indexed="8"/>
      <name val="Cambria"/>
      <family val="1"/>
    </font>
    <font>
      <sz val="8"/>
      <color indexed="8"/>
      <name val="Cambria"/>
      <family val="1"/>
    </font>
    <font>
      <sz val="9"/>
      <color indexed="8"/>
      <name val="Times New Roman"/>
      <family val="1"/>
    </font>
    <font>
      <b/>
      <sz val="10"/>
      <color indexed="8"/>
      <name val="Times New Roman"/>
      <family val="1"/>
    </font>
    <font>
      <sz val="8"/>
      <color indexed="10"/>
      <name val="Arial"/>
      <family val="2"/>
    </font>
    <font>
      <b/>
      <i/>
      <sz val="8"/>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border>
    <border>
      <left style="thin"/>
      <right/>
      <top/>
      <bottom/>
    </border>
    <border>
      <left style="thin"/>
      <right>
        <color indexed="63"/>
      </right>
      <top style="hair"/>
      <bottom style="thin"/>
    </border>
    <border>
      <left style="thin"/>
      <right style="thin"/>
      <top style="hair"/>
      <bottom style="hair"/>
    </border>
    <border>
      <left style="thin"/>
      <right>
        <color indexed="63"/>
      </right>
      <top style="hair"/>
      <bottom style="hair"/>
    </border>
    <border>
      <left style="thin"/>
      <right style="thin"/>
      <top style="hair"/>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1"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737">
    <xf numFmtId="0" fontId="0" fillId="0" borderId="0" xfId="0" applyAlignment="1">
      <alignment/>
    </xf>
    <xf numFmtId="0" fontId="0" fillId="0" borderId="0" xfId="0" applyFont="1" applyAlignment="1">
      <alignment/>
    </xf>
    <xf numFmtId="0" fontId="0" fillId="24" borderId="0" xfId="0" applyFill="1" applyBorder="1" applyAlignment="1">
      <alignment/>
    </xf>
    <xf numFmtId="0" fontId="2" fillId="24" borderId="0" xfId="0" applyFont="1" applyFill="1" applyBorder="1" applyAlignment="1">
      <alignment/>
    </xf>
    <xf numFmtId="0" fontId="0" fillId="24" borderId="10" xfId="0" applyFill="1" applyBorder="1" applyAlignment="1">
      <alignment/>
    </xf>
    <xf numFmtId="0" fontId="0" fillId="24" borderId="11" xfId="0" applyFont="1" applyFill="1" applyBorder="1" applyAlignment="1">
      <alignment horizontal="center" vertical="center" wrapText="1"/>
    </xf>
    <xf numFmtId="176" fontId="0" fillId="24" borderId="10" xfId="0" applyNumberFormat="1" applyFill="1" applyBorder="1" applyAlignment="1">
      <alignment/>
    </xf>
    <xf numFmtId="0" fontId="0" fillId="24" borderId="10" xfId="0" applyFont="1" applyFill="1" applyBorder="1" applyAlignment="1">
      <alignment horizontal="center" vertical="center" wrapText="1"/>
    </xf>
    <xf numFmtId="0" fontId="0" fillId="24" borderId="0" xfId="0" applyFill="1" applyAlignment="1">
      <alignment/>
    </xf>
    <xf numFmtId="176" fontId="0" fillId="24" borderId="0" xfId="0" applyNumberFormat="1" applyFill="1" applyAlignment="1">
      <alignment/>
    </xf>
    <xf numFmtId="0" fontId="23" fillId="24" borderId="0" xfId="0" applyFont="1" applyFill="1" applyAlignment="1">
      <alignment horizontal="left"/>
    </xf>
    <xf numFmtId="0" fontId="23" fillId="24" borderId="0" xfId="0" applyFont="1" applyFill="1" applyAlignment="1">
      <alignment horizontal="center"/>
    </xf>
    <xf numFmtId="0" fontId="2" fillId="24" borderId="0" xfId="0" applyFont="1" applyFill="1" applyAlignment="1">
      <alignment/>
    </xf>
    <xf numFmtId="0" fontId="23" fillId="24" borderId="0" xfId="0" applyFont="1" applyFill="1" applyAlignment="1">
      <alignment/>
    </xf>
    <xf numFmtId="176" fontId="23" fillId="24" borderId="0" xfId="0" applyNumberFormat="1" applyFont="1" applyFill="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1" fillId="24" borderId="12" xfId="0" applyFont="1" applyFill="1" applyBorder="1" applyAlignment="1">
      <alignment horizontal="center" vertical="center"/>
    </xf>
    <xf numFmtId="0" fontId="3" fillId="24" borderId="10" xfId="0" applyFont="1" applyFill="1" applyBorder="1" applyAlignment="1">
      <alignment horizontal="center" wrapText="1"/>
    </xf>
    <xf numFmtId="0" fontId="24" fillId="24" borderId="10" xfId="0" applyFont="1" applyFill="1" applyBorder="1" applyAlignment="1">
      <alignment/>
    </xf>
    <xf numFmtId="0" fontId="0" fillId="24" borderId="10" xfId="0" applyFont="1" applyFill="1" applyBorder="1" applyAlignment="1">
      <alignment/>
    </xf>
    <xf numFmtId="0" fontId="3" fillId="24" borderId="10" xfId="0" applyFont="1" applyFill="1" applyBorder="1" applyAlignment="1">
      <alignment horizontal="center" vertical="center" wrapText="1"/>
    </xf>
    <xf numFmtId="14" fontId="3" fillId="24" borderId="10" xfId="0" applyNumberFormat="1" applyFont="1" applyFill="1" applyBorder="1" applyAlignment="1">
      <alignment horizontal="center" vertical="center"/>
    </xf>
    <xf numFmtId="0" fontId="31" fillId="24" borderId="10" xfId="0" applyFont="1" applyFill="1" applyBorder="1" applyAlignment="1">
      <alignment horizontal="center" vertical="center"/>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3"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22" fillId="0" borderId="10" xfId="0" applyFont="1" applyBorder="1" applyAlignment="1">
      <alignment horizontal="left"/>
    </xf>
    <xf numFmtId="0" fontId="22"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3" fillId="0" borderId="10" xfId="0" applyFont="1" applyBorder="1" applyAlignment="1">
      <alignment horizontal="center" vertical="center" wrapText="1"/>
    </xf>
    <xf numFmtId="0" fontId="3" fillId="0" borderId="10" xfId="0" applyFont="1" applyBorder="1" applyAlignment="1">
      <alignment/>
    </xf>
    <xf numFmtId="0" fontId="3" fillId="0" borderId="10" xfId="0" applyFont="1" applyBorder="1" applyAlignment="1">
      <alignment horizontal="left"/>
    </xf>
    <xf numFmtId="0" fontId="3" fillId="0" borderId="11" xfId="0" applyFont="1" applyBorder="1" applyAlignment="1">
      <alignment/>
    </xf>
    <xf numFmtId="0" fontId="0" fillId="0" borderId="10" xfId="0" applyFont="1" applyBorder="1" applyAlignment="1">
      <alignment/>
    </xf>
    <xf numFmtId="0" fontId="2"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3" fillId="24" borderId="10" xfId="0" applyFont="1" applyFill="1" applyBorder="1" applyAlignment="1">
      <alignment/>
    </xf>
    <xf numFmtId="3" fontId="33" fillId="24" borderId="10" xfId="0" applyNumberFormat="1" applyFont="1" applyFill="1" applyBorder="1" applyAlignment="1">
      <alignment/>
    </xf>
    <xf numFmtId="0" fontId="33" fillId="24" borderId="10" xfId="0" applyFont="1" applyFill="1" applyBorder="1" applyAlignment="1">
      <alignment/>
    </xf>
    <xf numFmtId="176" fontId="33" fillId="24" borderId="10" xfId="0" applyNumberFormat="1" applyFont="1" applyFill="1" applyBorder="1" applyAlignment="1">
      <alignment/>
    </xf>
    <xf numFmtId="0" fontId="0" fillId="24" borderId="10" xfId="0" applyFont="1" applyFill="1" applyBorder="1" applyAlignment="1">
      <alignment horizontal="center"/>
    </xf>
    <xf numFmtId="0" fontId="2" fillId="24" borderId="10" xfId="0" applyFont="1" applyFill="1" applyBorder="1" applyAlignment="1">
      <alignment/>
    </xf>
    <xf numFmtId="176" fontId="2" fillId="24" borderId="10" xfId="0" applyNumberFormat="1" applyFont="1" applyFill="1" applyBorder="1" applyAlignment="1">
      <alignment/>
    </xf>
    <xf numFmtId="176" fontId="0" fillId="24" borderId="10" xfId="0" applyNumberFormat="1" applyFont="1" applyFill="1" applyBorder="1" applyAlignment="1">
      <alignment/>
    </xf>
    <xf numFmtId="176" fontId="0" fillId="24" borderId="10" xfId="0" applyNumberFormat="1" applyFont="1" applyFill="1" applyBorder="1" applyAlignment="1">
      <alignment horizontal="center" vertical="center" wrapText="1"/>
    </xf>
    <xf numFmtId="0" fontId="0" fillId="24" borderId="10" xfId="0" applyFont="1" applyFill="1" applyBorder="1" applyAlignment="1">
      <alignment horizontal="center" vertical="center"/>
    </xf>
    <xf numFmtId="0" fontId="0" fillId="24" borderId="10" xfId="0" applyFont="1" applyFill="1" applyBorder="1" applyAlignment="1">
      <alignment horizontal="center" vertical="center"/>
    </xf>
    <xf numFmtId="174" fontId="0" fillId="0" borderId="10" xfId="42" applyNumberFormat="1" applyFont="1" applyBorder="1" applyAlignment="1">
      <alignment horizontal="center" vertical="center" wrapText="1"/>
    </xf>
    <xf numFmtId="0" fontId="0" fillId="0" borderId="10" xfId="0" applyFont="1" applyBorder="1" applyAlignment="1">
      <alignment horizontal="center" vertical="center"/>
    </xf>
    <xf numFmtId="0" fontId="29" fillId="24" borderId="10" xfId="0" applyFont="1" applyFill="1" applyBorder="1" applyAlignment="1">
      <alignment horizontal="center"/>
    </xf>
    <xf numFmtId="0" fontId="29" fillId="24" borderId="10" xfId="0" applyFont="1" applyFill="1" applyBorder="1" applyAlignment="1">
      <alignment/>
    </xf>
    <xf numFmtId="0" fontId="36" fillId="24" borderId="10" xfId="0" applyFont="1" applyFill="1" applyBorder="1" applyAlignment="1">
      <alignment/>
    </xf>
    <xf numFmtId="0" fontId="2" fillId="24" borderId="10" xfId="0" applyFont="1" applyFill="1" applyBorder="1" applyAlignment="1">
      <alignment/>
    </xf>
    <xf numFmtId="0" fontId="0" fillId="0" borderId="10" xfId="0" applyFont="1" applyBorder="1" applyAlignment="1">
      <alignment horizontal="center" wrapText="1"/>
    </xf>
    <xf numFmtId="0" fontId="0" fillId="0" borderId="10" xfId="0" applyFont="1" applyBorder="1" applyAlignment="1">
      <alignment horizontal="center"/>
    </xf>
    <xf numFmtId="0" fontId="38" fillId="24" borderId="10" xfId="0" applyFont="1" applyFill="1" applyBorder="1" applyAlignment="1">
      <alignment wrapText="1"/>
    </xf>
    <xf numFmtId="0" fontId="38" fillId="24" borderId="10" xfId="0" applyFont="1" applyFill="1" applyBorder="1" applyAlignment="1">
      <alignment vertical="center" wrapText="1"/>
    </xf>
    <xf numFmtId="0" fontId="38" fillId="24" borderId="10" xfId="0" applyNumberFormat="1" applyFont="1" applyFill="1" applyBorder="1" applyAlignment="1">
      <alignment horizontal="center" vertical="center" wrapText="1"/>
    </xf>
    <xf numFmtId="0" fontId="38" fillId="24" borderId="10" xfId="0" applyFont="1" applyFill="1" applyBorder="1" applyAlignment="1">
      <alignment horizontal="center" wrapText="1"/>
    </xf>
    <xf numFmtId="0" fontId="38" fillId="24" borderId="10" xfId="42" applyNumberFormat="1" applyFont="1" applyFill="1" applyBorder="1" applyAlignment="1">
      <alignment horizontal="center" vertical="center" wrapText="1"/>
    </xf>
    <xf numFmtId="174" fontId="38" fillId="24" borderId="10" xfId="42" applyNumberFormat="1" applyFont="1" applyFill="1" applyBorder="1" applyAlignment="1">
      <alignment horizontal="center" vertical="center"/>
    </xf>
    <xf numFmtId="0" fontId="0" fillId="0" borderId="10" xfId="0" applyFont="1" applyBorder="1" applyAlignment="1">
      <alignment horizontal="center" vertical="center" wrapText="1"/>
    </xf>
    <xf numFmtId="14" fontId="0" fillId="0" borderId="10" xfId="0" applyNumberFormat="1" applyFont="1" applyBorder="1" applyAlignment="1">
      <alignment horizontal="center" vertical="center"/>
    </xf>
    <xf numFmtId="14"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174" fontId="34" fillId="0" borderId="10" xfId="49" applyNumberFormat="1" applyFont="1" applyBorder="1" applyAlignment="1" applyProtection="1">
      <alignment horizontal="center" vertical="center" wrapText="1"/>
      <protection hidden="1"/>
    </xf>
    <xf numFmtId="0" fontId="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horizontal="center" vertical="center" wrapText="1"/>
    </xf>
    <xf numFmtId="14" fontId="0" fillId="0" borderId="10" xfId="0" applyNumberFormat="1" applyFont="1" applyBorder="1" applyAlignment="1" quotePrefix="1">
      <alignment horizontal="center" vertical="center"/>
    </xf>
    <xf numFmtId="0" fontId="0" fillId="0" borderId="10" xfId="0" applyFont="1" applyBorder="1" applyAlignment="1" quotePrefix="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14" fontId="0" fillId="0" borderId="11" xfId="0" applyNumberFormat="1" applyFont="1" applyBorder="1" applyAlignment="1">
      <alignment horizontal="center" vertical="center"/>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0" fillId="24" borderId="10" xfId="0" applyFont="1" applyFill="1" applyBorder="1" applyAlignment="1">
      <alignment wrapText="1"/>
    </xf>
    <xf numFmtId="3" fontId="0" fillId="24"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2" fillId="24" borderId="10" xfId="0" applyFont="1" applyFill="1" applyBorder="1" applyAlignment="1">
      <alignment horizontal="center"/>
    </xf>
    <xf numFmtId="0" fontId="0" fillId="24" borderId="10" xfId="0" applyFill="1" applyBorder="1" applyAlignment="1">
      <alignment horizontal="center" vertical="center" wrapText="1"/>
    </xf>
    <xf numFmtId="176" fontId="0" fillId="24" borderId="10" xfId="0" applyNumberFormat="1" applyFill="1" applyBorder="1" applyAlignment="1">
      <alignment horizontal="center" vertical="center" wrapText="1"/>
    </xf>
    <xf numFmtId="0" fontId="40" fillId="24" borderId="10" xfId="0" applyFont="1" applyFill="1" applyBorder="1" applyAlignment="1">
      <alignment/>
    </xf>
    <xf numFmtId="0" fontId="0" fillId="24" borderId="15" xfId="0" applyFont="1" applyFill="1" applyBorder="1" applyAlignment="1">
      <alignment horizontal="center" vertical="center"/>
    </xf>
    <xf numFmtId="0" fontId="0" fillId="24" borderId="11" xfId="0" applyFont="1" applyFill="1" applyBorder="1" applyAlignment="1">
      <alignment horizontal="center" vertical="center"/>
    </xf>
    <xf numFmtId="49" fontId="0" fillId="24" borderId="11" xfId="0" applyNumberFormat="1" applyFont="1" applyFill="1" applyBorder="1" applyAlignment="1">
      <alignment horizontal="center" vertical="center"/>
    </xf>
    <xf numFmtId="0" fontId="29" fillId="24" borderId="10" xfId="0" applyFont="1" applyFill="1" applyBorder="1" applyAlignment="1">
      <alignment/>
    </xf>
    <xf numFmtId="0" fontId="0" fillId="24" borderId="10" xfId="0" applyFill="1" applyBorder="1" applyAlignment="1">
      <alignment horizontal="center" vertical="center"/>
    </xf>
    <xf numFmtId="0" fontId="42" fillId="24" borderId="10" xfId="0" applyFont="1" applyFill="1" applyBorder="1" applyAlignment="1">
      <alignment/>
    </xf>
    <xf numFmtId="0" fontId="42" fillId="24" borderId="12" xfId="0" applyFont="1" applyFill="1" applyBorder="1" applyAlignment="1">
      <alignment horizontal="center" vertical="center"/>
    </xf>
    <xf numFmtId="0" fontId="42" fillId="24" borderId="0" xfId="0" applyFont="1" applyFill="1" applyAlignment="1">
      <alignment/>
    </xf>
    <xf numFmtId="0" fontId="40" fillId="0" borderId="10" xfId="0" applyFont="1" applyBorder="1" applyAlignment="1">
      <alignment horizontal="center" vertical="center"/>
    </xf>
    <xf numFmtId="0" fontId="40" fillId="0" borderId="10" xfId="0" applyFont="1" applyBorder="1" applyAlignment="1">
      <alignment horizontal="left" vertical="center"/>
    </xf>
    <xf numFmtId="0" fontId="40" fillId="24" borderId="1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xf>
    <xf numFmtId="0" fontId="45" fillId="0" borderId="15" xfId="0" applyFont="1" applyBorder="1" applyAlignment="1">
      <alignment horizontal="right" vertical="center"/>
    </xf>
    <xf numFmtId="0" fontId="40" fillId="0" borderId="10" xfId="0" applyFont="1" applyBorder="1" applyAlignment="1">
      <alignment/>
    </xf>
    <xf numFmtId="0" fontId="43" fillId="0" borderId="10" xfId="0" applyFont="1" applyBorder="1" applyAlignment="1">
      <alignment/>
    </xf>
    <xf numFmtId="0" fontId="40" fillId="0" borderId="10" xfId="0" applyFont="1" applyFill="1" applyBorder="1" applyAlignment="1">
      <alignment horizontal="center" wrapText="1"/>
    </xf>
    <xf numFmtId="0" fontId="45" fillId="24" borderId="10" xfId="0" applyFont="1" applyFill="1" applyBorder="1" applyAlignment="1">
      <alignment/>
    </xf>
    <xf numFmtId="0" fontId="31" fillId="11" borderId="10" xfId="0" applyFont="1" applyFill="1" applyBorder="1" applyAlignment="1">
      <alignment horizontal="center" vertical="center"/>
    </xf>
    <xf numFmtId="0" fontId="29" fillId="25" borderId="10" xfId="0" applyFont="1" applyFill="1" applyBorder="1" applyAlignment="1">
      <alignment horizontal="center"/>
    </xf>
    <xf numFmtId="0" fontId="29" fillId="25" borderId="10" xfId="0" applyFont="1" applyFill="1" applyBorder="1" applyAlignment="1">
      <alignment/>
    </xf>
    <xf numFmtId="0" fontId="36" fillId="25" borderId="10" xfId="0" applyFont="1" applyFill="1" applyBorder="1" applyAlignment="1">
      <alignment/>
    </xf>
    <xf numFmtId="0" fontId="2" fillId="25" borderId="10" xfId="0" applyFont="1" applyFill="1" applyBorder="1" applyAlignment="1">
      <alignment/>
    </xf>
    <xf numFmtId="0" fontId="37" fillId="25" borderId="10" xfId="0" applyFont="1" applyFill="1" applyBorder="1" applyAlignment="1">
      <alignment/>
    </xf>
    <xf numFmtId="0" fontId="42" fillId="7" borderId="10" xfId="0" applyFont="1" applyFill="1" applyBorder="1" applyAlignment="1">
      <alignment/>
    </xf>
    <xf numFmtId="0" fontId="0" fillId="7" borderId="10" xfId="0" applyFont="1" applyFill="1" applyBorder="1" applyAlignment="1">
      <alignment/>
    </xf>
    <xf numFmtId="176" fontId="0" fillId="7" borderId="10" xfId="0" applyNumberFormat="1" applyFont="1" applyFill="1" applyBorder="1" applyAlignment="1">
      <alignment/>
    </xf>
    <xf numFmtId="0" fontId="42" fillId="22" borderId="10" xfId="0" applyFont="1" applyFill="1" applyBorder="1" applyAlignment="1">
      <alignment horizontal="center" vertical="center"/>
    </xf>
    <xf numFmtId="0" fontId="42" fillId="22" borderId="14" xfId="0" applyFont="1" applyFill="1" applyBorder="1" applyAlignment="1">
      <alignment/>
    </xf>
    <xf numFmtId="0" fontId="0" fillId="22" borderId="14" xfId="0" applyFont="1" applyFill="1" applyBorder="1" applyAlignment="1">
      <alignment/>
    </xf>
    <xf numFmtId="176" fontId="0" fillId="22" borderId="14" xfId="0" applyNumberFormat="1" applyFont="1" applyFill="1" applyBorder="1" applyAlignment="1">
      <alignment/>
    </xf>
    <xf numFmtId="0" fontId="0" fillId="22" borderId="14" xfId="0" applyFill="1" applyBorder="1" applyAlignment="1">
      <alignment/>
    </xf>
    <xf numFmtId="0" fontId="42" fillId="25" borderId="10" xfId="0" applyFont="1" applyFill="1" applyBorder="1" applyAlignment="1">
      <alignment horizontal="center" vertical="center" wrapText="1"/>
    </xf>
    <xf numFmtId="0" fontId="0" fillId="25" borderId="10" xfId="0" applyFont="1" applyFill="1" applyBorder="1" applyAlignment="1">
      <alignment horizontal="center" vertical="center" wrapText="1"/>
    </xf>
    <xf numFmtId="0" fontId="33" fillId="25" borderId="10" xfId="0" applyFont="1" applyFill="1" applyBorder="1" applyAlignment="1">
      <alignment horizontal="center" vertical="center" wrapText="1"/>
    </xf>
    <xf numFmtId="14" fontId="0" fillId="25" borderId="10" xfId="0" applyNumberFormat="1" applyFont="1" applyFill="1" applyBorder="1" applyAlignment="1">
      <alignment horizontal="center" vertical="center" wrapText="1"/>
    </xf>
    <xf numFmtId="0" fontId="42" fillId="22" borderId="10" xfId="0" applyFont="1" applyFill="1" applyBorder="1" applyAlignment="1">
      <alignment horizontal="left" vertical="center"/>
    </xf>
    <xf numFmtId="0" fontId="0" fillId="22" borderId="10" xfId="0" applyFont="1" applyFill="1" applyBorder="1" applyAlignment="1">
      <alignment horizontal="center" vertical="center" wrapText="1"/>
    </xf>
    <xf numFmtId="174" fontId="34" fillId="22" borderId="10" xfId="49" applyNumberFormat="1" applyFont="1" applyFill="1" applyBorder="1" applyAlignment="1" applyProtection="1">
      <alignment horizontal="center" vertical="center" wrapText="1"/>
      <protection hidden="1"/>
    </xf>
    <xf numFmtId="0" fontId="0" fillId="22" borderId="10" xfId="0" applyFont="1" applyFill="1" applyBorder="1" applyAlignment="1">
      <alignment horizontal="center" vertical="center"/>
    </xf>
    <xf numFmtId="0" fontId="3" fillId="22" borderId="0" xfId="0" applyFont="1" applyFill="1" applyBorder="1" applyAlignment="1">
      <alignment horizontal="center" vertical="center"/>
    </xf>
    <xf numFmtId="0" fontId="42" fillId="4" borderId="10" xfId="0" applyFont="1" applyFill="1" applyBorder="1" applyAlignment="1">
      <alignment horizontal="center"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xf>
    <xf numFmtId="0" fontId="0" fillId="4" borderId="10" xfId="0" applyFont="1" applyFill="1" applyBorder="1" applyAlignment="1">
      <alignment/>
    </xf>
    <xf numFmtId="0" fontId="29" fillId="4" borderId="10" xfId="0" applyFont="1" applyFill="1" applyBorder="1" applyAlignment="1">
      <alignment horizontal="left" vertical="center"/>
    </xf>
    <xf numFmtId="0" fontId="0" fillId="4" borderId="10" xfId="0" applyFont="1" applyFill="1" applyBorder="1" applyAlignment="1">
      <alignment horizontal="center" vertical="center" wrapText="1"/>
    </xf>
    <xf numFmtId="0" fontId="0" fillId="4" borderId="10" xfId="0" applyFont="1" applyFill="1" applyBorder="1" applyAlignment="1">
      <alignment horizontal="center" vertical="center"/>
    </xf>
    <xf numFmtId="0" fontId="42" fillId="22" borderId="11" xfId="0" applyFont="1" applyFill="1" applyBorder="1" applyAlignment="1">
      <alignment horizontal="center" vertical="center"/>
    </xf>
    <xf numFmtId="0" fontId="0" fillId="22" borderId="11" xfId="0" applyFont="1" applyFill="1" applyBorder="1" applyAlignment="1">
      <alignment horizontal="center" vertical="center" wrapText="1"/>
    </xf>
    <xf numFmtId="0" fontId="0" fillId="22" borderId="10" xfId="0" applyFont="1" applyFill="1" applyBorder="1" applyAlignment="1">
      <alignment horizontal="center" vertical="center" wrapText="1"/>
    </xf>
    <xf numFmtId="0" fontId="0" fillId="22" borderId="11" xfId="0" applyFont="1" applyFill="1" applyBorder="1" applyAlignment="1">
      <alignment horizontal="center" vertical="center"/>
    </xf>
    <xf numFmtId="14" fontId="0" fillId="22" borderId="11" xfId="0" applyNumberFormat="1" applyFont="1" applyFill="1" applyBorder="1" applyAlignment="1">
      <alignment horizontal="center" vertical="center"/>
    </xf>
    <xf numFmtId="0" fontId="42" fillId="11" borderId="10" xfId="0" applyFont="1" applyFill="1" applyBorder="1" applyAlignment="1">
      <alignment horizontal="center" vertical="center"/>
    </xf>
    <xf numFmtId="0" fontId="0" fillId="11" borderId="10"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0" xfId="0" applyFont="1" applyFill="1" applyBorder="1" applyAlignment="1">
      <alignment horizontal="center" wrapText="1"/>
    </xf>
    <xf numFmtId="0" fontId="0" fillId="11" borderId="10" xfId="0" applyFont="1" applyFill="1" applyBorder="1" applyAlignment="1">
      <alignment horizontal="center" vertical="center"/>
    </xf>
    <xf numFmtId="3" fontId="0" fillId="11" borderId="10" xfId="0" applyNumberFormat="1" applyFont="1" applyFill="1" applyBorder="1" applyAlignment="1">
      <alignment horizontal="center" vertical="center" wrapText="1"/>
    </xf>
    <xf numFmtId="14" fontId="1" fillId="11" borderId="10" xfId="0" applyNumberFormat="1" applyFont="1" applyFill="1" applyBorder="1" applyAlignment="1">
      <alignment horizontal="center" vertical="center" wrapText="1"/>
    </xf>
    <xf numFmtId="0" fontId="1" fillId="11" borderId="10" xfId="0" applyFont="1" applyFill="1" applyBorder="1" applyAlignment="1">
      <alignment wrapText="1"/>
    </xf>
    <xf numFmtId="0" fontId="42" fillId="25" borderId="10" xfId="0" applyFont="1" applyFill="1" applyBorder="1" applyAlignment="1">
      <alignment horizontal="center" vertical="center" wrapText="1"/>
    </xf>
    <xf numFmtId="0" fontId="42" fillId="25" borderId="10" xfId="0" applyFont="1" applyFill="1" applyBorder="1" applyAlignment="1">
      <alignment/>
    </xf>
    <xf numFmtId="0" fontId="0" fillId="25" borderId="10" xfId="0" applyFont="1" applyFill="1" applyBorder="1" applyAlignment="1">
      <alignment horizontal="center" vertical="center" wrapText="1"/>
    </xf>
    <xf numFmtId="0" fontId="0" fillId="25" borderId="10" xfId="0" applyFont="1" applyFill="1" applyBorder="1" applyAlignment="1">
      <alignment wrapText="1"/>
    </xf>
    <xf numFmtId="176" fontId="0" fillId="25" borderId="10" xfId="0" applyNumberFormat="1" applyFont="1" applyFill="1" applyBorder="1" applyAlignment="1">
      <alignment horizontal="center" vertical="center" wrapText="1"/>
    </xf>
    <xf numFmtId="3" fontId="0" fillId="25" borderId="10" xfId="0" applyNumberFormat="1" applyFont="1" applyFill="1" applyBorder="1" applyAlignment="1">
      <alignment horizontal="center" vertical="center" wrapText="1"/>
    </xf>
    <xf numFmtId="0" fontId="0" fillId="25" borderId="10" xfId="0" applyFont="1" applyFill="1" applyBorder="1" applyAlignment="1">
      <alignment/>
    </xf>
    <xf numFmtId="0" fontId="46" fillId="8" borderId="10" xfId="0" applyFont="1" applyFill="1" applyBorder="1" applyAlignment="1">
      <alignment horizontal="center" vertical="center"/>
    </xf>
    <xf numFmtId="0" fontId="39" fillId="8" borderId="10" xfId="0" applyFont="1" applyFill="1" applyBorder="1" applyAlignment="1">
      <alignment horizontal="center" vertical="center" wrapText="1"/>
    </xf>
    <xf numFmtId="174" fontId="39" fillId="8" borderId="10" xfId="42" applyNumberFormat="1" applyFont="1" applyFill="1" applyBorder="1" applyAlignment="1">
      <alignment horizontal="center" vertical="center"/>
    </xf>
    <xf numFmtId="0" fontId="39" fillId="8" borderId="10" xfId="0" applyFont="1" applyFill="1" applyBorder="1" applyAlignment="1">
      <alignment horizontal="center" vertical="center"/>
    </xf>
    <xf numFmtId="14" fontId="39" fillId="8" borderId="10" xfId="0" applyNumberFormat="1" applyFont="1" applyFill="1" applyBorder="1" applyAlignment="1">
      <alignment horizontal="center" vertical="center"/>
    </xf>
    <xf numFmtId="0" fontId="34" fillId="8" borderId="10" xfId="0" applyFont="1" applyFill="1" applyBorder="1" applyAlignment="1">
      <alignment horizontal="center"/>
    </xf>
    <xf numFmtId="0" fontId="45" fillId="24" borderId="10" xfId="0" applyFont="1" applyFill="1" applyBorder="1" applyAlignment="1">
      <alignment horizontal="right" vertical="center" wrapText="1"/>
    </xf>
    <xf numFmtId="0" fontId="47" fillId="24" borderId="10" xfId="0" applyFont="1" applyFill="1" applyBorder="1" applyAlignment="1">
      <alignment/>
    </xf>
    <xf numFmtId="14" fontId="0" fillId="0" borderId="10" xfId="42" applyNumberFormat="1" applyFont="1" applyBorder="1" applyAlignment="1">
      <alignment horizontal="center" vertical="center" wrapText="1"/>
    </xf>
    <xf numFmtId="0" fontId="0" fillId="0" borderId="10" xfId="42" applyNumberFormat="1" applyFont="1" applyBorder="1" applyAlignment="1">
      <alignment horizontal="center" vertical="center" wrapText="1"/>
    </xf>
    <xf numFmtId="174" fontId="0" fillId="0" borderId="10" xfId="42" applyNumberFormat="1" applyFont="1" applyBorder="1" applyAlignment="1">
      <alignment horizontal="center" vertical="center"/>
    </xf>
    <xf numFmtId="0" fontId="38" fillId="24" borderId="10" xfId="0" applyFont="1" applyFill="1" applyBorder="1" applyAlignment="1">
      <alignment horizontal="center" vertical="center" wrapText="1"/>
    </xf>
    <xf numFmtId="174" fontId="38" fillId="24" borderId="10" xfId="42" applyNumberFormat="1" applyFont="1" applyFill="1" applyBorder="1" applyAlignment="1">
      <alignment horizontal="center" vertical="center" wrapText="1"/>
    </xf>
    <xf numFmtId="2" fontId="48"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wrapText="1"/>
    </xf>
    <xf numFmtId="2" fontId="48" fillId="0" borderId="10" xfId="49" applyNumberFormat="1" applyFont="1" applyBorder="1" applyAlignment="1" applyProtection="1">
      <alignment horizontal="center" vertical="center" wrapText="1"/>
      <protection hidden="1"/>
    </xf>
    <xf numFmtId="3" fontId="48" fillId="0" borderId="10" xfId="0" applyNumberFormat="1" applyFont="1" applyBorder="1" applyAlignment="1">
      <alignment horizontal="center" vertical="center" wrapText="1"/>
    </xf>
    <xf numFmtId="0" fontId="49" fillId="24" borderId="10" xfId="0" applyFont="1" applyFill="1" applyBorder="1" applyAlignment="1">
      <alignment horizontal="center" vertical="center" wrapText="1"/>
    </xf>
    <xf numFmtId="0" fontId="0" fillId="0" borderId="10" xfId="0" applyFont="1" applyFill="1" applyBorder="1" applyAlignment="1">
      <alignment wrapText="1"/>
    </xf>
    <xf numFmtId="0" fontId="0" fillId="0" borderId="10" xfId="0" applyNumberFormat="1" applyFont="1" applyFill="1" applyBorder="1" applyAlignment="1">
      <alignment horizontal="center" vertical="center" wrapText="1"/>
    </xf>
    <xf numFmtId="0" fontId="0" fillId="0" borderId="10" xfId="42" applyNumberFormat="1" applyFont="1" applyFill="1" applyBorder="1" applyAlignment="1">
      <alignment horizontal="center" vertical="center" wrapText="1"/>
    </xf>
    <xf numFmtId="0" fontId="0" fillId="0" borderId="10" xfId="0" applyFont="1" applyBorder="1" applyAlignment="1">
      <alignment horizontal="right" vertical="center"/>
    </xf>
    <xf numFmtId="0" fontId="38" fillId="24" borderId="10" xfId="0" applyFont="1" applyFill="1" applyBorder="1" applyAlignment="1">
      <alignment horizontal="right"/>
    </xf>
    <xf numFmtId="0" fontId="0" fillId="0" borderId="13" xfId="0" applyFont="1" applyBorder="1" applyAlignment="1">
      <alignment horizontal="center" wrapText="1"/>
    </xf>
    <xf numFmtId="0" fontId="40" fillId="24" borderId="16" xfId="0" applyFont="1" applyFill="1" applyBorder="1" applyAlignment="1">
      <alignment/>
    </xf>
    <xf numFmtId="0" fontId="0" fillId="0" borderId="13" xfId="0" applyFont="1" applyBorder="1" applyAlignment="1">
      <alignment/>
    </xf>
    <xf numFmtId="2" fontId="34" fillId="0" borderId="10" xfId="49" applyNumberFormat="1" applyFont="1" applyBorder="1" applyAlignment="1" applyProtection="1">
      <alignment horizontal="center" vertical="center" wrapText="1"/>
      <protection hidden="1"/>
    </xf>
    <xf numFmtId="0" fontId="47" fillId="24" borderId="10" xfId="0" applyFont="1" applyFill="1" applyBorder="1" applyAlignment="1">
      <alignment/>
    </xf>
    <xf numFmtId="174" fontId="0" fillId="0" borderId="10" xfId="42" applyNumberFormat="1" applyFont="1" applyFill="1" applyBorder="1" applyAlignment="1">
      <alignment horizontal="center" vertical="center"/>
    </xf>
    <xf numFmtId="14" fontId="0" fillId="0" borderId="10" xfId="0" applyNumberFormat="1" applyFont="1" applyBorder="1" applyAlignment="1">
      <alignment horizontal="center" vertical="center"/>
    </xf>
    <xf numFmtId="174" fontId="0" fillId="0" borderId="10" xfId="42" applyNumberFormat="1" applyFont="1" applyBorder="1" applyAlignment="1">
      <alignment horizontal="center" vertical="center"/>
    </xf>
    <xf numFmtId="2" fontId="53" fillId="0" borderId="10" xfId="49" applyNumberFormat="1" applyFont="1" applyBorder="1" applyAlignment="1" applyProtection="1">
      <alignment horizontal="center" vertical="center" wrapText="1"/>
      <protection hidden="1"/>
    </xf>
    <xf numFmtId="176" fontId="0" fillId="24" borderId="10" xfId="0" applyNumberFormat="1" applyFill="1" applyBorder="1" applyAlignment="1">
      <alignment horizontal="center" vertical="center"/>
    </xf>
    <xf numFmtId="0" fontId="3" fillId="0" borderId="10" xfId="0" applyFont="1" applyBorder="1" applyAlignment="1">
      <alignment horizontal="center" vertical="center"/>
    </xf>
    <xf numFmtId="0" fontId="0" fillId="24" borderId="16" xfId="0" applyFont="1" applyFill="1" applyBorder="1" applyAlignment="1">
      <alignment horizontal="center" vertical="center" wrapText="1"/>
    </xf>
    <xf numFmtId="0" fontId="3" fillId="24" borderId="16" xfId="0" applyFont="1" applyFill="1" applyBorder="1" applyAlignment="1">
      <alignment horizontal="center" vertical="center" wrapText="1"/>
    </xf>
    <xf numFmtId="0" fontId="1" fillId="24" borderId="10" xfId="0" applyFont="1" applyFill="1" applyBorder="1" applyAlignment="1">
      <alignment horizontal="center" vertical="center"/>
    </xf>
    <xf numFmtId="0" fontId="0" fillId="0" borderId="13" xfId="0" applyNumberFormat="1" applyFont="1" applyBorder="1" applyAlignment="1">
      <alignment horizontal="center" vertical="center" wrapText="1"/>
    </xf>
    <xf numFmtId="0" fontId="29" fillId="22" borderId="10" xfId="0" applyFont="1" applyFill="1" applyBorder="1" applyAlignment="1">
      <alignment horizontal="center" vertical="center"/>
    </xf>
    <xf numFmtId="174" fontId="0" fillId="22" borderId="10" xfId="42" applyNumberFormat="1" applyFont="1" applyFill="1" applyBorder="1" applyAlignment="1">
      <alignment horizontal="center" vertical="center" wrapText="1"/>
    </xf>
    <xf numFmtId="0" fontId="0" fillId="22" borderId="10" xfId="0" applyFont="1" applyFill="1" applyBorder="1" applyAlignment="1">
      <alignment horizontal="center" vertical="center"/>
    </xf>
    <xf numFmtId="14" fontId="0" fillId="22" borderId="10"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3" xfId="42" applyNumberFormat="1" applyFont="1" applyBorder="1" applyAlignment="1">
      <alignment horizontal="center" vertical="center" wrapText="1"/>
    </xf>
    <xf numFmtId="0" fontId="0" fillId="0" borderId="13" xfId="42" applyNumberFormat="1" applyFont="1" applyFill="1" applyBorder="1" applyAlignment="1">
      <alignment horizontal="center" vertical="center" wrapText="1"/>
    </xf>
    <xf numFmtId="0" fontId="45"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2" fillId="0" borderId="10" xfId="0" applyFont="1" applyBorder="1" applyAlignment="1">
      <alignment/>
    </xf>
    <xf numFmtId="174" fontId="3" fillId="0" borderId="10" xfId="42" applyNumberFormat="1" applyFont="1" applyBorder="1" applyAlignment="1">
      <alignment horizontal="center" vertical="center" wrapText="1"/>
    </xf>
    <xf numFmtId="0" fontId="22" fillId="0" borderId="10" xfId="0" applyFont="1" applyBorder="1" applyAlignment="1">
      <alignment horizontal="left" vertical="center" wrapText="1"/>
    </xf>
    <xf numFmtId="0" fontId="3" fillId="0" borderId="10" xfId="0" applyFont="1" applyBorder="1" applyAlignment="1">
      <alignment horizontal="center" wrapText="1"/>
    </xf>
    <xf numFmtId="14" fontId="22" fillId="0" borderId="10" xfId="0" applyNumberFormat="1"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center" wrapText="1"/>
    </xf>
    <xf numFmtId="0" fontId="22" fillId="0" borderId="0" xfId="0" applyFont="1" applyBorder="1" applyAlignment="1">
      <alignment horizontal="left"/>
    </xf>
    <xf numFmtId="0" fontId="52" fillId="0" borderId="10" xfId="0" applyFont="1" applyBorder="1" applyAlignment="1">
      <alignment horizontal="center" wrapText="1"/>
    </xf>
    <xf numFmtId="0" fontId="3" fillId="0" borderId="10" xfId="0" applyFont="1" applyBorder="1" applyAlignment="1">
      <alignment horizontal="center" wrapText="1"/>
    </xf>
    <xf numFmtId="174" fontId="52" fillId="0" borderId="10" xfId="42" applyNumberFormat="1" applyFont="1" applyBorder="1" applyAlignment="1">
      <alignment horizontal="center" wrapText="1"/>
    </xf>
    <xf numFmtId="14" fontId="3" fillId="0" borderId="10" xfId="0" applyNumberFormat="1" applyFont="1" applyBorder="1" applyAlignment="1">
      <alignment horizontal="center"/>
    </xf>
    <xf numFmtId="0" fontId="0" fillId="0" borderId="10" xfId="0" applyFont="1" applyFill="1" applyBorder="1" applyAlignment="1">
      <alignment horizontal="center" vertical="center"/>
    </xf>
    <xf numFmtId="2" fontId="34" fillId="0" borderId="10" xfId="0" applyNumberFormat="1" applyFont="1" applyBorder="1" applyAlignment="1">
      <alignment horizontal="center" vertical="center" wrapText="1"/>
    </xf>
    <xf numFmtId="2" fontId="53" fillId="0" borderId="10" xfId="0" applyNumberFormat="1" applyFont="1" applyBorder="1" applyAlignment="1">
      <alignment horizontal="center" vertical="center" wrapText="1"/>
    </xf>
    <xf numFmtId="2" fontId="54" fillId="0" borderId="0" xfId="0" applyNumberFormat="1" applyFont="1" applyBorder="1" applyAlignment="1">
      <alignment horizontal="center" vertical="center" wrapText="1"/>
    </xf>
    <xf numFmtId="3" fontId="34"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0" fontId="39" fillId="24" borderId="10" xfId="0" applyFont="1" applyFill="1" applyBorder="1" applyAlignment="1">
      <alignment/>
    </xf>
    <xf numFmtId="0" fontId="29" fillId="0" borderId="10" xfId="0" applyFont="1" applyBorder="1" applyAlignment="1">
      <alignment horizontal="right" vertical="center"/>
    </xf>
    <xf numFmtId="174" fontId="3" fillId="0" borderId="10" xfId="42" applyNumberFormat="1" applyFont="1" applyBorder="1" applyAlignment="1">
      <alignment horizontal="center" vertical="center"/>
    </xf>
    <xf numFmtId="0" fontId="3" fillId="0" borderId="10" xfId="0" applyFont="1" applyBorder="1" applyAlignment="1">
      <alignment horizontal="center"/>
    </xf>
    <xf numFmtId="0" fontId="30" fillId="0" borderId="10" xfId="0" applyFont="1" applyBorder="1" applyAlignment="1">
      <alignment horizontal="center" vertical="center"/>
    </xf>
    <xf numFmtId="14" fontId="3" fillId="0" borderId="10" xfId="42" applyNumberFormat="1" applyFont="1" applyBorder="1" applyAlignment="1">
      <alignment horizontal="center" vertical="center" wrapText="1"/>
    </xf>
    <xf numFmtId="0" fontId="55" fillId="0" borderId="10" xfId="0" applyFont="1" applyBorder="1" applyAlignment="1">
      <alignment horizontal="center" vertical="center"/>
    </xf>
    <xf numFmtId="0" fontId="55"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center"/>
    </xf>
    <xf numFmtId="0" fontId="3" fillId="0" borderId="10" xfId="0" applyNumberFormat="1" applyFont="1" applyBorder="1" applyAlignment="1">
      <alignment horizontal="center" vertical="center"/>
    </xf>
    <xf numFmtId="0" fontId="3" fillId="0" borderId="10" xfId="42" applyNumberFormat="1" applyFont="1" applyBorder="1" applyAlignment="1">
      <alignment horizontal="center" vertical="center"/>
    </xf>
    <xf numFmtId="0" fontId="3" fillId="0" borderId="10" xfId="42" applyNumberFormat="1" applyFont="1" applyBorder="1" applyAlignment="1">
      <alignment horizontal="center" vertical="center" wrapText="1"/>
    </xf>
    <xf numFmtId="0" fontId="4" fillId="0" borderId="10" xfId="0" applyFont="1" applyBorder="1" applyAlignment="1">
      <alignment horizontal="center" vertical="center"/>
    </xf>
    <xf numFmtId="0" fontId="56" fillId="0" borderId="10" xfId="0" applyFont="1" applyBorder="1" applyAlignment="1">
      <alignment horizontal="center" vertical="center"/>
    </xf>
    <xf numFmtId="174" fontId="56" fillId="0" borderId="10" xfId="42" applyNumberFormat="1" applyFont="1" applyBorder="1" applyAlignment="1">
      <alignment horizontal="center" vertical="center"/>
    </xf>
    <xf numFmtId="0" fontId="56" fillId="0" borderId="10" xfId="0" applyFont="1" applyBorder="1" applyAlignment="1">
      <alignment/>
    </xf>
    <xf numFmtId="0" fontId="3" fillId="0" borderId="10" xfId="0" applyFont="1" applyBorder="1" applyAlignment="1">
      <alignment wrapText="1"/>
    </xf>
    <xf numFmtId="174" fontId="56" fillId="0" borderId="10" xfId="42" applyNumberFormat="1" applyFont="1" applyBorder="1" applyAlignment="1">
      <alignment/>
    </xf>
    <xf numFmtId="174" fontId="3" fillId="0" borderId="10" xfId="42" applyNumberFormat="1" applyFont="1" applyBorder="1" applyAlignment="1">
      <alignment/>
    </xf>
    <xf numFmtId="0" fontId="57" fillId="0" borderId="10" xfId="0" applyFont="1" applyBorder="1" applyAlignment="1">
      <alignment/>
    </xf>
    <xf numFmtId="0" fontId="3" fillId="0" borderId="10" xfId="0" applyFont="1" applyBorder="1" applyAlignment="1">
      <alignment vertical="center" wrapText="1"/>
    </xf>
    <xf numFmtId="174" fontId="57" fillId="0" borderId="10" xfId="42" applyNumberFormat="1" applyFont="1" applyBorder="1" applyAlignment="1">
      <alignment horizontal="center" vertical="center" wrapText="1"/>
    </xf>
    <xf numFmtId="0" fontId="3" fillId="0" borderId="10" xfId="0" applyFont="1" applyFill="1" applyBorder="1" applyAlignment="1">
      <alignment wrapText="1"/>
    </xf>
    <xf numFmtId="0" fontId="3" fillId="0" borderId="10" xfId="0" applyNumberFormat="1" applyFont="1" applyFill="1" applyBorder="1" applyAlignment="1">
      <alignment horizontal="center" vertical="center" wrapText="1"/>
    </xf>
    <xf numFmtId="0" fontId="3" fillId="0" borderId="10" xfId="42" applyNumberFormat="1" applyFont="1" applyFill="1" applyBorder="1" applyAlignment="1">
      <alignment horizontal="center" vertical="center" wrapText="1"/>
    </xf>
    <xf numFmtId="0" fontId="30" fillId="0" borderId="10" xfId="0" applyFont="1" applyFill="1" applyBorder="1" applyAlignment="1">
      <alignment wrapText="1"/>
    </xf>
    <xf numFmtId="0" fontId="3" fillId="0" borderId="10" xfId="0" applyFont="1" applyFill="1" applyBorder="1" applyAlignment="1">
      <alignment horizontal="center" wrapText="1"/>
    </xf>
    <xf numFmtId="14" fontId="0" fillId="0" borderId="10" xfId="0" applyNumberFormat="1" applyBorder="1" applyAlignment="1">
      <alignment/>
    </xf>
    <xf numFmtId="0" fontId="56" fillId="0" borderId="10" xfId="0" applyFont="1" applyBorder="1" applyAlignment="1">
      <alignment horizontal="center"/>
    </xf>
    <xf numFmtId="0" fontId="0" fillId="0" borderId="10" xfId="0" applyFill="1" applyBorder="1" applyAlignment="1">
      <alignment horizontal="center" vertical="center"/>
    </xf>
    <xf numFmtId="3" fontId="3"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14" fontId="3" fillId="0"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0" fillId="0" borderId="14" xfId="0" applyFont="1" applyFill="1" applyBorder="1" applyAlignment="1">
      <alignment/>
    </xf>
    <xf numFmtId="0" fontId="64" fillId="0" borderId="10" xfId="0" applyFont="1" applyFill="1" applyBorder="1" applyAlignment="1">
      <alignment/>
    </xf>
    <xf numFmtId="0" fontId="3" fillId="0" borderId="10" xfId="0" applyFont="1" applyBorder="1" applyAlignment="1">
      <alignment horizontal="left"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left"/>
    </xf>
    <xf numFmtId="14" fontId="3" fillId="0" borderId="10" xfId="0" applyNumberFormat="1" applyFont="1" applyBorder="1" applyAlignment="1">
      <alignment/>
    </xf>
    <xf numFmtId="14" fontId="3" fillId="0" borderId="10" xfId="0" applyNumberFormat="1" applyFont="1" applyBorder="1" applyAlignment="1">
      <alignment horizontal="left"/>
    </xf>
    <xf numFmtId="0" fontId="3" fillId="0" borderId="10" xfId="0" applyFont="1" applyBorder="1" applyAlignment="1">
      <alignment horizontal="left" wrapText="1"/>
    </xf>
    <xf numFmtId="0" fontId="22"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10" xfId="0" applyFont="1" applyBorder="1" applyAlignment="1">
      <alignment wrapText="1"/>
    </xf>
    <xf numFmtId="0" fontId="22" fillId="0" borderId="10" xfId="0" applyFont="1" applyBorder="1" applyAlignment="1">
      <alignment horizontal="center" vertical="center" wrapText="1"/>
    </xf>
    <xf numFmtId="0" fontId="22" fillId="0" borderId="10" xfId="0" applyFont="1" applyBorder="1" applyAlignment="1">
      <alignment/>
    </xf>
    <xf numFmtId="14" fontId="22" fillId="0" borderId="10" xfId="0" applyNumberFormat="1" applyFont="1" applyBorder="1" applyAlignment="1">
      <alignment wrapText="1"/>
    </xf>
    <xf numFmtId="3" fontId="22" fillId="0" borderId="10" xfId="0" applyNumberFormat="1" applyFont="1" applyBorder="1" applyAlignment="1">
      <alignment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xf>
    <xf numFmtId="3" fontId="22" fillId="0" borderId="10" xfId="0" applyNumberFormat="1" applyFont="1" applyBorder="1" applyAlignment="1">
      <alignment horizontal="center" vertical="center" wrapText="1"/>
    </xf>
    <xf numFmtId="14" fontId="22" fillId="0" borderId="10" xfId="0" applyNumberFormat="1" applyFont="1" applyBorder="1" applyAlignment="1">
      <alignment horizontal="center"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4" fillId="0" borderId="10" xfId="0" applyFont="1" applyBorder="1" applyAlignment="1">
      <alignment horizontal="center" vertical="center" wrapText="1"/>
    </xf>
    <xf numFmtId="14" fontId="22" fillId="0" borderId="10" xfId="0" applyNumberFormat="1" applyFont="1" applyBorder="1" applyAlignment="1">
      <alignment/>
    </xf>
    <xf numFmtId="14" fontId="22" fillId="0" borderId="10" xfId="0" applyNumberFormat="1" applyFont="1" applyBorder="1" applyAlignment="1">
      <alignment horizontal="left"/>
    </xf>
    <xf numFmtId="0" fontId="0" fillId="0" borderId="12" xfId="0" applyFill="1" applyBorder="1" applyAlignment="1">
      <alignment/>
    </xf>
    <xf numFmtId="0" fontId="22" fillId="0" borderId="12" xfId="0" applyFont="1" applyFill="1" applyBorder="1" applyAlignment="1">
      <alignment horizontal="center" wrapText="1"/>
    </xf>
    <xf numFmtId="0" fontId="22" fillId="0" borderId="10" xfId="0" applyFont="1" applyFill="1" applyBorder="1" applyAlignment="1">
      <alignment horizontal="center"/>
    </xf>
    <xf numFmtId="0" fontId="0" fillId="0" borderId="10" xfId="0" applyBorder="1" applyAlignment="1">
      <alignment horizontal="center" wrapText="1"/>
    </xf>
    <xf numFmtId="0" fontId="22" fillId="0" borderId="10" xfId="0" applyFont="1" applyFill="1" applyBorder="1" applyAlignment="1">
      <alignment horizontal="center" wrapText="1"/>
    </xf>
    <xf numFmtId="0" fontId="24" fillId="0" borderId="12" xfId="0" applyFont="1" applyFill="1" applyBorder="1" applyAlignment="1">
      <alignment horizontal="center" vertical="center" wrapText="1"/>
    </xf>
    <xf numFmtId="0" fontId="0" fillId="0" borderId="17" xfId="0" applyFill="1" applyBorder="1" applyAlignment="1">
      <alignment/>
    </xf>
    <xf numFmtId="0" fontId="3" fillId="0" borderId="13"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24" fillId="0" borderId="10" xfId="0" applyFont="1" applyBorder="1" applyAlignment="1">
      <alignment horizontal="center" vertical="center" wrapText="1"/>
    </xf>
    <xf numFmtId="174" fontId="24" fillId="0" borderId="10" xfId="42" applyNumberFormat="1" applyFont="1" applyBorder="1" applyAlignment="1">
      <alignment horizontal="center" vertical="center" wrapText="1"/>
    </xf>
    <xf numFmtId="0" fontId="24" fillId="0" borderId="10" xfId="0" applyFont="1" applyBorder="1" applyAlignment="1">
      <alignment horizontal="center"/>
    </xf>
    <xf numFmtId="0" fontId="22" fillId="0" borderId="10" xfId="0" applyFont="1" applyBorder="1" applyAlignment="1">
      <alignment horizontal="center" wrapText="1"/>
    </xf>
    <xf numFmtId="174" fontId="24" fillId="0" borderId="10" xfId="42" applyNumberFormat="1" applyFont="1" applyBorder="1" applyAlignment="1">
      <alignment horizontal="center"/>
    </xf>
    <xf numFmtId="14" fontId="22" fillId="0" borderId="10" xfId="0" applyNumberFormat="1" applyFont="1" applyBorder="1" applyAlignment="1">
      <alignment horizontal="center"/>
    </xf>
    <xf numFmtId="0" fontId="65" fillId="0" borderId="10" xfId="0" applyFont="1" applyBorder="1" applyAlignment="1">
      <alignment horizontal="center"/>
    </xf>
    <xf numFmtId="0" fontId="24" fillId="0" borderId="10" xfId="0" applyFont="1" applyBorder="1" applyAlignment="1">
      <alignment horizontal="center" wrapText="1"/>
    </xf>
    <xf numFmtId="177" fontId="3" fillId="0" borderId="10" xfId="0" applyNumberFormat="1" applyFont="1" applyBorder="1" applyAlignment="1">
      <alignment horizontal="center" vertical="center" wrapText="1"/>
    </xf>
    <xf numFmtId="177" fontId="66" fillId="0" borderId="10" xfId="0" applyNumberFormat="1" applyFont="1" applyBorder="1" applyAlignment="1">
      <alignment horizontal="center" vertical="center" wrapText="1"/>
    </xf>
    <xf numFmtId="174" fontId="3" fillId="0" borderId="10" xfId="42" applyNumberFormat="1" applyFont="1" applyBorder="1" applyAlignment="1">
      <alignment horizontal="center"/>
    </xf>
    <xf numFmtId="174" fontId="3" fillId="0" borderId="10" xfId="42" applyNumberFormat="1" applyFont="1" applyBorder="1" applyAlignment="1">
      <alignment horizontal="center" wrapText="1"/>
    </xf>
    <xf numFmtId="14" fontId="3" fillId="0" borderId="10" xfId="42" applyNumberFormat="1" applyFont="1" applyBorder="1" applyAlignment="1">
      <alignment horizontal="center" wrapText="1"/>
    </xf>
    <xf numFmtId="0" fontId="3" fillId="0" borderId="10" xfId="0" applyFont="1" applyBorder="1" applyAlignment="1">
      <alignment/>
    </xf>
    <xf numFmtId="174" fontId="0" fillId="0" borderId="10" xfId="42" applyNumberFormat="1" applyBorder="1" applyAlignment="1">
      <alignment horizontal="center"/>
    </xf>
    <xf numFmtId="178" fontId="0" fillId="0" borderId="10" xfId="0" applyNumberFormat="1" applyBorder="1" applyAlignment="1">
      <alignment horizontal="center" vertical="center" wrapText="1"/>
    </xf>
    <xf numFmtId="0" fontId="0" fillId="0" borderId="10" xfId="0" applyNumberFormat="1" applyBorder="1" applyAlignment="1">
      <alignment horizontal="center" vertical="center" wrapText="1"/>
    </xf>
    <xf numFmtId="174" fontId="22" fillId="0" borderId="10" xfId="42" applyNumberFormat="1" applyFont="1" applyBorder="1" applyAlignment="1">
      <alignment horizontal="center"/>
    </xf>
    <xf numFmtId="0" fontId="0" fillId="0" borderId="10" xfId="0" applyBorder="1" applyAlignment="1">
      <alignment wrapText="1"/>
    </xf>
    <xf numFmtId="174" fontId="22" fillId="0" borderId="10" xfId="42" applyNumberFormat="1" applyFont="1" applyFill="1" applyBorder="1" applyAlignment="1">
      <alignment horizontal="center"/>
    </xf>
    <xf numFmtId="174" fontId="0" fillId="0" borderId="10" xfId="42" applyNumberFormat="1" applyFont="1" applyBorder="1" applyAlignment="1">
      <alignment horizontal="center" vertical="center"/>
    </xf>
    <xf numFmtId="174" fontId="0" fillId="0" borderId="10" xfId="42" applyNumberFormat="1" applyBorder="1" applyAlignment="1">
      <alignment horizontal="center" vertical="center"/>
    </xf>
    <xf numFmtId="14" fontId="22" fillId="0" borderId="10" xfId="0" applyNumberFormat="1" applyFont="1" applyBorder="1" applyAlignment="1">
      <alignment horizontal="left"/>
    </xf>
    <xf numFmtId="0" fontId="0" fillId="0" borderId="10" xfId="0" applyFont="1" applyBorder="1" applyAlignment="1">
      <alignment horizontal="center"/>
    </xf>
    <xf numFmtId="0" fontId="0" fillId="0" borderId="10" xfId="0" applyFont="1" applyBorder="1" applyAlignment="1">
      <alignment horizontal="center" wrapText="1"/>
    </xf>
    <xf numFmtId="14" fontId="0" fillId="0" borderId="10" xfId="0" applyNumberFormat="1" applyFont="1" applyBorder="1" applyAlignment="1">
      <alignment horizontal="center"/>
    </xf>
    <xf numFmtId="2" fontId="0" fillId="0" borderId="10" xfId="0" applyNumberFormat="1" applyBorder="1" applyAlignment="1">
      <alignment horizontal="center" vertical="center" wrapText="1"/>
    </xf>
    <xf numFmtId="174" fontId="0" fillId="0" borderId="10" xfId="42" applyNumberFormat="1" applyFont="1" applyFill="1" applyBorder="1" applyAlignment="1">
      <alignment horizontal="center" vertical="center"/>
    </xf>
    <xf numFmtId="14" fontId="0" fillId="0" borderId="10" xfId="0" applyNumberFormat="1" applyBorder="1" applyAlignment="1">
      <alignment horizontal="center"/>
    </xf>
    <xf numFmtId="0" fontId="3" fillId="0" borderId="13" xfId="0" applyFont="1" applyBorder="1" applyAlignment="1">
      <alignment horizontal="center" vertical="center"/>
    </xf>
    <xf numFmtId="0" fontId="1" fillId="0" borderId="10" xfId="0" applyFont="1" applyBorder="1" applyAlignment="1">
      <alignment horizontal="center"/>
    </xf>
    <xf numFmtId="0" fontId="1" fillId="0" borderId="10" xfId="0" applyFont="1" applyBorder="1" applyAlignment="1">
      <alignment horizontal="center" vertical="center" wrapText="1"/>
    </xf>
    <xf numFmtId="179" fontId="1" fillId="0" borderId="10" xfId="0" applyNumberFormat="1" applyFont="1" applyBorder="1" applyAlignment="1">
      <alignment horizontal="center" vertical="center"/>
    </xf>
    <xf numFmtId="3" fontId="0"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xf>
    <xf numFmtId="0" fontId="1" fillId="0" borderId="10" xfId="0" applyFont="1" applyBorder="1" applyAlignment="1">
      <alignment horizontal="center" vertical="center"/>
    </xf>
    <xf numFmtId="179" fontId="1"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1" fillId="0" borderId="13" xfId="0" applyFont="1" applyBorder="1" applyAlignment="1">
      <alignment horizontal="center"/>
    </xf>
    <xf numFmtId="0" fontId="52" fillId="0" borderId="13" xfId="0" applyFont="1" applyBorder="1" applyAlignment="1">
      <alignment horizontal="center" vertical="center" wrapText="1"/>
    </xf>
    <xf numFmtId="0" fontId="1" fillId="0" borderId="10" xfId="0" applyFont="1" applyBorder="1" applyAlignment="1">
      <alignment horizontal="center" wrapText="1"/>
    </xf>
    <xf numFmtId="3" fontId="3"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3" xfId="0" applyFont="1" applyBorder="1" applyAlignment="1">
      <alignment wrapText="1"/>
    </xf>
    <xf numFmtId="0" fontId="52"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3" fontId="3" fillId="0" borderId="10" xfId="0" applyNumberFormat="1" applyFont="1" applyBorder="1" applyAlignment="1">
      <alignment horizontal="center" vertical="center"/>
    </xf>
    <xf numFmtId="3" fontId="3" fillId="0" borderId="10" xfId="0" applyNumberFormat="1" applyFont="1" applyBorder="1" applyAlignment="1" applyProtection="1">
      <alignment horizontal="center" vertical="center" wrapText="1"/>
      <protection locked="0"/>
    </xf>
    <xf numFmtId="0" fontId="1" fillId="0" borderId="0" xfId="0" applyFont="1" applyAlignment="1">
      <alignment horizontal="center" wrapText="1"/>
    </xf>
    <xf numFmtId="0" fontId="0" fillId="0" borderId="13" xfId="0" applyBorder="1" applyAlignment="1">
      <alignment/>
    </xf>
    <xf numFmtId="0" fontId="1" fillId="0" borderId="13" xfId="0" applyFont="1" applyBorder="1" applyAlignment="1">
      <alignment horizontal="center" wrapText="1"/>
    </xf>
    <xf numFmtId="3" fontId="0" fillId="24" borderId="18" xfId="0" applyNumberFormat="1" applyFont="1" applyFill="1" applyBorder="1" applyAlignment="1">
      <alignment vertical="center" wrapText="1"/>
    </xf>
    <xf numFmtId="2" fontId="0" fillId="0" borderId="10" xfId="0" applyNumberFormat="1" applyFont="1" applyBorder="1" applyAlignment="1">
      <alignment vertical="center" wrapText="1"/>
    </xf>
    <xf numFmtId="2" fontId="0" fillId="0" borderId="10" xfId="0" applyNumberFormat="1" applyFont="1" applyBorder="1" applyAlignment="1">
      <alignment horizontal="center" vertical="center" wrapText="1"/>
    </xf>
    <xf numFmtId="2" fontId="22" fillId="0" borderId="16" xfId="0" applyNumberFormat="1" applyFont="1" applyFill="1" applyBorder="1" applyAlignment="1">
      <alignment horizontal="center" vertical="center" wrapText="1"/>
    </xf>
    <xf numFmtId="0" fontId="3" fillId="0" borderId="10" xfId="66" applyFont="1" applyBorder="1" applyAlignment="1">
      <alignment horizontal="center" vertical="center" wrapText="1"/>
      <protection/>
    </xf>
    <xf numFmtId="0" fontId="3" fillId="0" borderId="10" xfId="66" applyFont="1" applyBorder="1" applyAlignment="1">
      <alignment horizontal="center" vertical="center"/>
      <protection/>
    </xf>
    <xf numFmtId="0" fontId="3" fillId="24" borderId="10" xfId="66" applyFont="1" applyFill="1" applyBorder="1" applyAlignment="1">
      <alignment horizontal="center" vertical="center" wrapText="1"/>
      <protection/>
    </xf>
    <xf numFmtId="3" fontId="3" fillId="0" borderId="10" xfId="66" applyNumberFormat="1" applyFont="1" applyFill="1" applyBorder="1" applyAlignment="1">
      <alignment horizontal="center" vertical="center"/>
      <protection/>
    </xf>
    <xf numFmtId="14" fontId="0" fillId="24" borderId="10" xfId="0" applyNumberFormat="1" applyFont="1" applyFill="1" applyBorder="1" applyAlignment="1">
      <alignment/>
    </xf>
    <xf numFmtId="14" fontId="40" fillId="0" borderId="11"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58" fillId="0" borderId="10" xfId="0" applyFont="1" applyFill="1" applyBorder="1" applyAlignment="1">
      <alignment/>
    </xf>
    <xf numFmtId="0" fontId="58" fillId="0" borderId="10" xfId="0" applyFont="1" applyFill="1" applyBorder="1" applyAlignment="1">
      <alignment horizontal="center" vertical="center" wrapText="1"/>
    </xf>
    <xf numFmtId="0" fontId="58" fillId="0" borderId="10" xfId="0" applyFont="1" applyFill="1" applyBorder="1" applyAlignment="1">
      <alignment/>
    </xf>
    <xf numFmtId="14" fontId="22" fillId="0" borderId="10" xfId="0" applyNumberFormat="1" applyFont="1" applyFill="1" applyBorder="1" applyAlignment="1" quotePrefix="1">
      <alignment horizontal="center" vertical="center" wrapText="1"/>
    </xf>
    <xf numFmtId="14" fontId="22" fillId="0" borderId="10" xfId="0" applyNumberFormat="1"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22" fillId="0" borderId="10" xfId="0" applyFont="1" applyFill="1" applyBorder="1" applyAlignment="1" quotePrefix="1">
      <alignment horizontal="center" vertical="center" wrapText="1"/>
    </xf>
    <xf numFmtId="3" fontId="22" fillId="0" borderId="10" xfId="0" applyNumberFormat="1" applyFont="1" applyFill="1" applyBorder="1" applyAlignment="1" quotePrefix="1">
      <alignment horizontal="center" vertical="center" wrapText="1"/>
    </xf>
    <xf numFmtId="14" fontId="22" fillId="0" borderId="11" xfId="0" applyNumberFormat="1" applyFont="1" applyFill="1" applyBorder="1" applyAlignment="1">
      <alignment horizontal="center" vertical="center" wrapText="1"/>
    </xf>
    <xf numFmtId="14" fontId="3" fillId="0" borderId="10" xfId="0" applyNumberFormat="1" applyFont="1" applyFill="1" applyBorder="1" applyAlignment="1" quotePrefix="1">
      <alignment horizontal="center" vertical="center" wrapText="1"/>
    </xf>
    <xf numFmtId="0" fontId="30"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4" fontId="3" fillId="0" borderId="16" xfId="0" applyNumberFormat="1" applyFont="1" applyFill="1" applyBorder="1" applyAlignment="1" quotePrefix="1">
      <alignment horizontal="center" vertical="center" wrapText="1"/>
    </xf>
    <xf numFmtId="0" fontId="3" fillId="0" borderId="19" xfId="0" applyFont="1" applyFill="1" applyBorder="1" applyAlignment="1">
      <alignment horizontal="center" vertical="center" wrapText="1"/>
    </xf>
    <xf numFmtId="0" fontId="30"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quotePrefix="1">
      <alignment horizontal="center" vertical="center" wrapText="1"/>
    </xf>
    <xf numFmtId="0" fontId="3" fillId="0" borderId="10" xfId="0" applyFont="1" applyBorder="1" applyAlignment="1">
      <alignment horizontal="left" vertical="center" wrapText="1"/>
    </xf>
    <xf numFmtId="0" fontId="30" fillId="0" borderId="10" xfId="0" applyFont="1" applyBorder="1" applyAlignment="1">
      <alignment horizontal="center" vertical="center" wrapText="1"/>
    </xf>
    <xf numFmtId="3" fontId="58" fillId="0" borderId="10" xfId="0" applyNumberFormat="1" applyFont="1" applyFill="1" applyBorder="1" applyAlignment="1">
      <alignment horizontal="center"/>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0" fillId="22" borderId="19" xfId="0" applyFill="1" applyBorder="1" applyAlignment="1">
      <alignment horizontal="left" vertical="center" wrapText="1"/>
    </xf>
    <xf numFmtId="3" fontId="2" fillId="24" borderId="10" xfId="0" applyNumberFormat="1" applyFont="1" applyFill="1" applyBorder="1" applyAlignment="1">
      <alignment/>
    </xf>
    <xf numFmtId="3" fontId="1" fillId="10" borderId="18" xfId="0" applyNumberFormat="1" applyFont="1" applyFill="1" applyBorder="1" applyAlignment="1">
      <alignment horizontal="center" vertical="center" wrapText="1"/>
    </xf>
    <xf numFmtId="3" fontId="70" fillId="10" borderId="19" xfId="0" applyNumberFormat="1" applyFont="1" applyFill="1" applyBorder="1" applyAlignment="1">
      <alignment horizontal="center" vertical="center" wrapText="1"/>
    </xf>
    <xf numFmtId="2" fontId="0" fillId="10" borderId="10" xfId="0" applyNumberFormat="1" applyFont="1" applyFill="1" applyBorder="1" applyAlignment="1">
      <alignment horizontal="center" vertical="center" wrapText="1"/>
    </xf>
    <xf numFmtId="2" fontId="0" fillId="10" borderId="10" xfId="0" applyNumberFormat="1" applyFont="1" applyFill="1" applyBorder="1" applyAlignment="1">
      <alignment vertical="center" wrapText="1"/>
    </xf>
    <xf numFmtId="3" fontId="71" fillId="10" borderId="10" xfId="0" applyNumberFormat="1" applyFont="1" applyFill="1" applyBorder="1" applyAlignment="1">
      <alignment horizontal="center" vertical="center" wrapText="1"/>
    </xf>
    <xf numFmtId="14" fontId="1" fillId="10" borderId="10" xfId="0" applyNumberFormat="1" applyFont="1" applyFill="1" applyBorder="1" applyAlignment="1">
      <alignment horizontal="center" vertical="center" wrapText="1"/>
    </xf>
    <xf numFmtId="2" fontId="1" fillId="10" borderId="16" xfId="0" applyNumberFormat="1" applyFont="1" applyFill="1" applyBorder="1" applyAlignment="1">
      <alignment horizontal="center" vertical="center" wrapText="1"/>
    </xf>
    <xf numFmtId="3" fontId="72" fillId="24" borderId="18" xfId="0" applyNumberFormat="1" applyFont="1" applyFill="1" applyBorder="1" applyAlignment="1">
      <alignment horizontal="center" vertical="center" wrapText="1"/>
    </xf>
    <xf numFmtId="3" fontId="73" fillId="24" borderId="11" xfId="0" applyNumberFormat="1" applyFont="1" applyFill="1" applyBorder="1" applyAlignment="1">
      <alignment vertical="center" wrapText="1"/>
    </xf>
    <xf numFmtId="2" fontId="72" fillId="24" borderId="10" xfId="0" applyNumberFormat="1" applyFont="1" applyFill="1" applyBorder="1" applyAlignment="1">
      <alignment horizontal="center" vertical="center" wrapText="1"/>
    </xf>
    <xf numFmtId="2" fontId="72" fillId="24" borderId="19" xfId="0" applyNumberFormat="1" applyFont="1" applyFill="1" applyBorder="1" applyAlignment="1">
      <alignment horizontal="center" vertical="center" wrapText="1"/>
    </xf>
    <xf numFmtId="2" fontId="72" fillId="0" borderId="10" xfId="0" applyNumberFormat="1" applyFont="1" applyBorder="1" applyAlignment="1">
      <alignment horizontal="center" vertical="center" wrapText="1"/>
    </xf>
    <xf numFmtId="2" fontId="72" fillId="0" borderId="10" xfId="0" applyNumberFormat="1" applyFont="1" applyBorder="1" applyAlignment="1">
      <alignment vertical="center" wrapText="1"/>
    </xf>
    <xf numFmtId="2" fontId="72" fillId="0" borderId="10" xfId="68" applyNumberFormat="1" applyFont="1" applyBorder="1" applyAlignment="1" applyProtection="1">
      <alignment horizontal="center" vertical="center" wrapText="1"/>
      <protection locked="0"/>
    </xf>
    <xf numFmtId="14" fontId="72" fillId="0" borderId="10" xfId="68" applyNumberFormat="1" applyFont="1" applyBorder="1" applyAlignment="1" applyProtection="1" quotePrefix="1">
      <alignment horizontal="center" vertical="center" wrapText="1"/>
      <protection locked="0"/>
    </xf>
    <xf numFmtId="2" fontId="73" fillId="24" borderId="11" xfId="0" applyNumberFormat="1" applyFont="1" applyFill="1" applyBorder="1" applyAlignment="1">
      <alignment vertical="center" wrapText="1"/>
    </xf>
    <xf numFmtId="0" fontId="72" fillId="0" borderId="10" xfId="66" applyFont="1" applyBorder="1" applyAlignment="1">
      <alignment horizontal="center" vertical="center" wrapText="1"/>
      <protection/>
    </xf>
    <xf numFmtId="174" fontId="72" fillId="0" borderId="10" xfId="44" applyNumberFormat="1" applyFont="1" applyBorder="1" applyAlignment="1">
      <alignment horizontal="center" vertical="center" wrapText="1"/>
    </xf>
    <xf numFmtId="2" fontId="72" fillId="24" borderId="11" xfId="0" applyNumberFormat="1" applyFont="1" applyFill="1" applyBorder="1" applyAlignment="1">
      <alignment horizontal="center" vertical="center" wrapText="1"/>
    </xf>
    <xf numFmtId="2" fontId="72" fillId="24" borderId="11" xfId="0" applyNumberFormat="1" applyFont="1" applyFill="1" applyBorder="1" applyAlignment="1">
      <alignment vertical="center" wrapText="1"/>
    </xf>
    <xf numFmtId="14" fontId="72" fillId="24" borderId="11" xfId="0" applyNumberFormat="1" applyFont="1" applyFill="1" applyBorder="1" applyAlignment="1" quotePrefix="1">
      <alignment horizontal="center" vertical="center" wrapText="1"/>
    </xf>
    <xf numFmtId="2" fontId="72" fillId="24" borderId="16" xfId="0" applyNumberFormat="1" applyFont="1" applyFill="1" applyBorder="1" applyAlignment="1">
      <alignment horizontal="center" vertical="center" wrapText="1"/>
    </xf>
    <xf numFmtId="14" fontId="72" fillId="24" borderId="11" xfId="0" applyNumberFormat="1" applyFont="1" applyFill="1" applyBorder="1" applyAlignment="1">
      <alignment horizontal="center" vertical="center" wrapText="1"/>
    </xf>
    <xf numFmtId="2" fontId="73" fillId="24" borderId="11" xfId="0" applyNumberFormat="1" applyFont="1" applyFill="1" applyBorder="1" applyAlignment="1">
      <alignment vertical="center" wrapText="1"/>
    </xf>
    <xf numFmtId="0" fontId="72" fillId="24" borderId="10" xfId="66" applyFont="1" applyFill="1" applyBorder="1" applyAlignment="1">
      <alignment horizontal="center" vertical="center" wrapText="1"/>
      <protection/>
    </xf>
    <xf numFmtId="174" fontId="72" fillId="24" borderId="10" xfId="44" applyNumberFormat="1" applyFont="1" applyFill="1" applyBorder="1" applyAlignment="1">
      <alignment horizontal="center" vertical="center" wrapText="1"/>
    </xf>
    <xf numFmtId="2" fontId="72" fillId="24" borderId="11" xfId="0" applyNumberFormat="1" applyFont="1" applyFill="1" applyBorder="1" applyAlignment="1">
      <alignment horizontal="center" vertical="center" wrapText="1"/>
    </xf>
    <xf numFmtId="2" fontId="72" fillId="24" borderId="11" xfId="0" applyNumberFormat="1" applyFont="1" applyFill="1" applyBorder="1" applyAlignment="1">
      <alignment vertical="center" wrapText="1"/>
    </xf>
    <xf numFmtId="14" fontId="72" fillId="24" borderId="11" xfId="0" applyNumberFormat="1" applyFont="1" applyFill="1" applyBorder="1" applyAlignment="1" quotePrefix="1">
      <alignment horizontal="center" vertical="center" wrapText="1"/>
    </xf>
    <xf numFmtId="2" fontId="72" fillId="24" borderId="16" xfId="0" applyNumberFormat="1" applyFont="1" applyFill="1" applyBorder="1" applyAlignment="1">
      <alignment horizontal="center" vertical="center" wrapText="1"/>
    </xf>
    <xf numFmtId="0" fontId="74" fillId="0" borderId="10" xfId="66" applyFont="1" applyBorder="1" applyAlignment="1">
      <alignment horizontal="center" vertical="center" wrapText="1"/>
      <protection/>
    </xf>
    <xf numFmtId="0" fontId="72" fillId="0" borderId="10" xfId="68" applyNumberFormat="1" applyFont="1" applyBorder="1" applyAlignment="1" applyProtection="1">
      <alignment horizontal="left" vertical="center" wrapText="1"/>
      <protection locked="0"/>
    </xf>
    <xf numFmtId="0" fontId="72" fillId="0" borderId="14" xfId="68" applyNumberFormat="1" applyFont="1" applyBorder="1" applyAlignment="1" applyProtection="1">
      <alignment horizontal="center" vertical="center" wrapText="1"/>
      <protection locked="0"/>
    </xf>
    <xf numFmtId="0" fontId="72" fillId="0" borderId="10" xfId="68" applyNumberFormat="1" applyFont="1" applyBorder="1" applyAlignment="1" applyProtection="1">
      <alignment horizontal="center" vertical="center" wrapText="1"/>
      <protection locked="0"/>
    </xf>
    <xf numFmtId="49" fontId="72" fillId="0" borderId="10" xfId="68" applyNumberFormat="1" applyFont="1" applyBorder="1" applyAlignment="1" applyProtection="1">
      <alignment horizontal="center" vertical="center" wrapText="1"/>
      <protection locked="0"/>
    </xf>
    <xf numFmtId="0" fontId="72" fillId="0" borderId="16" xfId="68" applyNumberFormat="1" applyFont="1" applyBorder="1" applyAlignment="1" applyProtection="1">
      <alignment horizontal="center" vertical="center" wrapText="1"/>
      <protection locked="0"/>
    </xf>
    <xf numFmtId="0" fontId="74" fillId="0" borderId="10" xfId="0" applyFont="1" applyBorder="1" applyAlignment="1">
      <alignment horizontal="center" vertical="center" wrapText="1"/>
    </xf>
    <xf numFmtId="14" fontId="72" fillId="0" borderId="10" xfId="68" applyNumberFormat="1" applyFont="1" applyBorder="1" applyAlignment="1" applyProtection="1">
      <alignment horizontal="center" vertical="center" wrapText="1"/>
      <protection locked="0"/>
    </xf>
    <xf numFmtId="3" fontId="74" fillId="0" borderId="11" xfId="68" applyNumberFormat="1" applyFont="1" applyBorder="1" applyAlignment="1" applyProtection="1">
      <alignment horizontal="left" vertical="center" wrapText="1"/>
      <protection locked="0"/>
    </xf>
    <xf numFmtId="2" fontId="74" fillId="0" borderId="11" xfId="0" applyNumberFormat="1" applyFont="1" applyBorder="1" applyAlignment="1">
      <alignment vertical="center" wrapText="1"/>
    </xf>
    <xf numFmtId="2" fontId="72" fillId="0" borderId="11" xfId="68" applyNumberFormat="1" applyFont="1" applyBorder="1" applyAlignment="1" applyProtection="1">
      <alignment horizontal="center" vertical="center" wrapText="1"/>
      <protection locked="0"/>
    </xf>
    <xf numFmtId="3" fontId="74" fillId="0" borderId="10" xfId="68" applyNumberFormat="1" applyFont="1" applyBorder="1" applyAlignment="1" applyProtection="1">
      <alignment horizontal="left" vertical="center" wrapText="1"/>
      <protection locked="0"/>
    </xf>
    <xf numFmtId="2" fontId="72" fillId="24" borderId="13" xfId="0" applyNumberFormat="1" applyFont="1" applyFill="1" applyBorder="1" applyAlignment="1">
      <alignment horizontal="center" vertical="center" wrapText="1"/>
    </xf>
    <xf numFmtId="3" fontId="74" fillId="0" borderId="10" xfId="68" applyNumberFormat="1" applyFont="1" applyBorder="1" applyAlignment="1" applyProtection="1">
      <alignment horizontal="left" vertical="center" wrapText="1"/>
      <protection locked="0"/>
    </xf>
    <xf numFmtId="0" fontId="72" fillId="0" borderId="10" xfId="0" applyFont="1" applyBorder="1" applyAlignment="1">
      <alignment horizontal="center" vertical="center" wrapText="1"/>
    </xf>
    <xf numFmtId="2" fontId="72" fillId="0" borderId="10" xfId="0" applyNumberFormat="1" applyFont="1" applyBorder="1" applyAlignment="1">
      <alignment vertical="center" wrapText="1"/>
    </xf>
    <xf numFmtId="2" fontId="72" fillId="0" borderId="10" xfId="68" applyNumberFormat="1" applyFont="1" applyBorder="1" applyAlignment="1" applyProtection="1">
      <alignment horizontal="center" vertical="center" wrapText="1"/>
      <protection locked="0"/>
    </xf>
    <xf numFmtId="14" fontId="72" fillId="0" borderId="10" xfId="0" applyNumberFormat="1" applyFont="1" applyBorder="1" applyAlignment="1">
      <alignment horizontal="center" vertical="center" wrapText="1"/>
    </xf>
    <xf numFmtId="2" fontId="72" fillId="24" borderId="10" xfId="0" applyNumberFormat="1" applyFont="1" applyFill="1" applyBorder="1" applyAlignment="1">
      <alignment horizontal="center" vertical="center" wrapText="1"/>
    </xf>
    <xf numFmtId="0" fontId="72" fillId="0" borderId="10" xfId="0" applyFont="1" applyBorder="1" applyAlignment="1">
      <alignment horizontal="center" vertical="center" wrapText="1"/>
    </xf>
    <xf numFmtId="2" fontId="74" fillId="0" borderId="10" xfId="63" applyNumberFormat="1" applyFont="1" applyBorder="1" applyAlignment="1">
      <alignment horizontal="center" vertical="center" wrapText="1"/>
      <protection/>
    </xf>
    <xf numFmtId="0" fontId="72" fillId="0" borderId="10" xfId="68" applyNumberFormat="1" applyFont="1" applyBorder="1" applyAlignment="1" applyProtection="1">
      <alignment horizontal="center" vertical="center" wrapText="1"/>
      <protection locked="0"/>
    </xf>
    <xf numFmtId="3" fontId="72" fillId="0" borderId="10" xfId="0" applyNumberFormat="1" applyFont="1" applyBorder="1" applyAlignment="1">
      <alignment horizontal="center" vertical="center" wrapText="1"/>
    </xf>
    <xf numFmtId="2" fontId="72" fillId="0" borderId="10" xfId="0" applyNumberFormat="1" applyFont="1" applyBorder="1" applyAlignment="1">
      <alignment horizontal="center" vertical="center" wrapText="1"/>
    </xf>
    <xf numFmtId="0" fontId="72" fillId="0" borderId="10" xfId="0" applyFont="1" applyBorder="1" applyAlignment="1">
      <alignment horizontal="center" vertical="center"/>
    </xf>
    <xf numFmtId="3" fontId="72" fillId="0" borderId="10" xfId="0" applyNumberFormat="1" applyFont="1" applyBorder="1" applyAlignment="1">
      <alignment horizontal="center" vertical="center" wrapText="1"/>
    </xf>
    <xf numFmtId="0" fontId="72" fillId="0" borderId="10" xfId="66" applyFont="1" applyBorder="1" applyAlignment="1">
      <alignment horizontal="center" vertical="center" wrapText="1"/>
      <protection/>
    </xf>
    <xf numFmtId="3" fontId="72" fillId="0" borderId="10" xfId="66" applyNumberFormat="1" applyFont="1" applyBorder="1" applyAlignment="1">
      <alignment horizontal="center" vertical="center" wrapText="1"/>
      <protection/>
    </xf>
    <xf numFmtId="0" fontId="73" fillId="0" borderId="10" xfId="66" applyFont="1" applyBorder="1" applyAlignment="1">
      <alignment horizontal="center" vertical="center" wrapText="1"/>
      <protection/>
    </xf>
    <xf numFmtId="180" fontId="72" fillId="0" borderId="10" xfId="66" applyNumberFormat="1" applyFont="1" applyBorder="1" applyAlignment="1">
      <alignment horizontal="center" vertical="center" wrapText="1"/>
      <protection/>
    </xf>
    <xf numFmtId="0" fontId="72" fillId="0" borderId="13" xfId="66" applyFont="1" applyBorder="1" applyAlignment="1">
      <alignment horizontal="center" vertical="center" wrapText="1"/>
      <protection/>
    </xf>
    <xf numFmtId="3" fontId="72" fillId="0" borderId="13" xfId="66" applyNumberFormat="1" applyFont="1" applyBorder="1" applyAlignment="1">
      <alignment horizontal="center" vertical="center" wrapText="1"/>
      <protection/>
    </xf>
    <xf numFmtId="180" fontId="72" fillId="0" borderId="13" xfId="66" applyNumberFormat="1" applyFont="1" applyBorder="1" applyAlignment="1">
      <alignment horizontal="center" vertical="center" wrapText="1"/>
      <protection/>
    </xf>
    <xf numFmtId="180" fontId="72" fillId="0" borderId="10" xfId="66" applyNumberFormat="1" applyFont="1" applyBorder="1" applyAlignment="1" quotePrefix="1">
      <alignment horizontal="center" vertical="center" wrapText="1"/>
      <protection/>
    </xf>
    <xf numFmtId="14" fontId="72" fillId="0" borderId="10" xfId="66" applyNumberFormat="1" applyFont="1" applyBorder="1" applyAlignment="1">
      <alignment horizontal="center" vertical="center" wrapText="1"/>
      <protection/>
    </xf>
    <xf numFmtId="0" fontId="72" fillId="24" borderId="10" xfId="0" applyFont="1" applyFill="1" applyBorder="1" applyAlignment="1">
      <alignment horizontal="center" vertical="center" wrapText="1"/>
    </xf>
    <xf numFmtId="3" fontId="72" fillId="24" borderId="10" xfId="0" applyNumberFormat="1" applyFont="1" applyFill="1" applyBorder="1" applyAlignment="1">
      <alignment horizontal="center" vertical="center" wrapText="1"/>
    </xf>
    <xf numFmtId="2" fontId="72" fillId="0" borderId="10" xfId="0" applyNumberFormat="1" applyFont="1" applyFill="1" applyBorder="1" applyAlignment="1">
      <alignment horizontal="center" vertical="center" wrapText="1"/>
    </xf>
    <xf numFmtId="14" fontId="72" fillId="0" borderId="10" xfId="0" applyNumberFormat="1" applyFont="1" applyBorder="1" applyAlignment="1">
      <alignment horizontal="center" vertical="center"/>
    </xf>
    <xf numFmtId="174" fontId="72" fillId="0" borderId="10" xfId="49" applyNumberFormat="1" applyFont="1" applyBorder="1" applyAlignment="1" applyProtection="1">
      <alignment horizontal="center" vertical="center" wrapText="1"/>
      <protection hidden="1"/>
    </xf>
    <xf numFmtId="174" fontId="72" fillId="0" borderId="10" xfId="49" applyNumberFormat="1" applyFont="1" applyBorder="1" applyAlignment="1" applyProtection="1">
      <alignment vertical="center" wrapText="1"/>
      <protection hidden="1"/>
    </xf>
    <xf numFmtId="0" fontId="72" fillId="0" borderId="10" xfId="0" applyFont="1" applyBorder="1" applyAlignment="1">
      <alignment vertical="center" wrapText="1"/>
    </xf>
    <xf numFmtId="0" fontId="72" fillId="24" borderId="10" xfId="0" applyFont="1" applyFill="1" applyBorder="1" applyAlignment="1">
      <alignment horizontal="center" vertical="center" wrapText="1"/>
    </xf>
    <xf numFmtId="3" fontId="72" fillId="24" borderId="10" xfId="0" applyNumberFormat="1" applyFont="1" applyFill="1" applyBorder="1" applyAlignment="1">
      <alignment horizontal="center" vertical="center" wrapText="1"/>
    </xf>
    <xf numFmtId="0" fontId="72" fillId="24" borderId="10" xfId="49" applyNumberFormat="1" applyFont="1" applyFill="1" applyBorder="1" applyAlignment="1" applyProtection="1">
      <alignment horizontal="center" vertical="center" wrapText="1"/>
      <protection hidden="1"/>
    </xf>
    <xf numFmtId="3" fontId="72" fillId="0" borderId="10" xfId="49" applyNumberFormat="1" applyFont="1" applyBorder="1" applyAlignment="1" applyProtection="1">
      <alignment horizontal="center" vertical="center" wrapText="1"/>
      <protection hidden="1"/>
    </xf>
    <xf numFmtId="0" fontId="72" fillId="0" borderId="10" xfId="66" applyFont="1" applyBorder="1" applyAlignment="1">
      <alignment horizontal="center" vertical="center"/>
      <protection/>
    </xf>
    <xf numFmtId="174" fontId="72" fillId="0" borderId="13" xfId="49" applyNumberFormat="1" applyFont="1" applyBorder="1" applyAlignment="1" applyProtection="1">
      <alignment vertical="center" wrapText="1"/>
      <protection hidden="1"/>
    </xf>
    <xf numFmtId="0" fontId="72" fillId="0" borderId="13" xfId="66" applyFont="1" applyBorder="1" applyAlignment="1">
      <alignment vertical="center" wrapText="1"/>
      <protection/>
    </xf>
    <xf numFmtId="0" fontId="72" fillId="24" borderId="13" xfId="49" applyNumberFormat="1" applyFont="1" applyFill="1" applyBorder="1" applyAlignment="1" applyProtection="1">
      <alignment vertical="center" wrapText="1"/>
      <protection hidden="1"/>
    </xf>
    <xf numFmtId="3" fontId="72" fillId="0" borderId="13" xfId="49" applyNumberFormat="1" applyFont="1" applyBorder="1" applyAlignment="1" applyProtection="1">
      <alignment horizontal="center" vertical="center" wrapText="1"/>
      <protection hidden="1"/>
    </xf>
    <xf numFmtId="0" fontId="72" fillId="0" borderId="13" xfId="66" applyFont="1" applyBorder="1" applyAlignment="1">
      <alignment vertical="center"/>
      <protection/>
    </xf>
    <xf numFmtId="3" fontId="72" fillId="0" borderId="10" xfId="66" applyNumberFormat="1" applyFont="1" applyBorder="1" applyAlignment="1">
      <alignment horizontal="center" vertical="center"/>
      <protection/>
    </xf>
    <xf numFmtId="3" fontId="72" fillId="0" borderId="10" xfId="0" applyNumberFormat="1" applyFont="1" applyBorder="1" applyAlignment="1">
      <alignment vertical="center" wrapText="1"/>
    </xf>
    <xf numFmtId="14" fontId="72" fillId="0" borderId="10" xfId="66" applyNumberFormat="1" applyFont="1" applyBorder="1" applyAlignment="1">
      <alignment horizontal="center" vertical="center"/>
      <protection/>
    </xf>
    <xf numFmtId="3" fontId="72" fillId="0" borderId="10" xfId="0" applyNumberFormat="1" applyFont="1" applyBorder="1" applyAlignment="1">
      <alignment horizontal="left" vertical="center" wrapText="1"/>
    </xf>
    <xf numFmtId="2" fontId="72" fillId="0" borderId="10" xfId="0" applyNumberFormat="1" applyFont="1" applyBorder="1" applyAlignment="1">
      <alignment horizontal="left" vertical="center" wrapText="1"/>
    </xf>
    <xf numFmtId="0" fontId="72" fillId="24" borderId="10" xfId="66" applyFont="1" applyFill="1" applyBorder="1" applyAlignment="1">
      <alignment horizontal="center" vertical="center" wrapText="1"/>
      <protection/>
    </xf>
    <xf numFmtId="3" fontId="72" fillId="26" borderId="10" xfId="66" applyNumberFormat="1" applyFont="1" applyFill="1" applyBorder="1" applyAlignment="1">
      <alignment horizontal="center" vertical="center"/>
      <protection/>
    </xf>
    <xf numFmtId="174" fontId="72" fillId="24" borderId="10" xfId="49" applyNumberFormat="1" applyFont="1" applyFill="1" applyBorder="1" applyAlignment="1" applyProtection="1">
      <alignment horizontal="center" vertical="center" wrapText="1"/>
      <protection hidden="1"/>
    </xf>
    <xf numFmtId="3" fontId="72" fillId="0" borderId="10" xfId="66" applyNumberFormat="1" applyFont="1" applyFill="1" applyBorder="1" applyAlignment="1">
      <alignment horizontal="center" vertical="center"/>
      <protection/>
    </xf>
    <xf numFmtId="0" fontId="75" fillId="0" borderId="10" xfId="63" applyFont="1" applyBorder="1" applyAlignment="1">
      <alignment horizontal="center" vertical="center"/>
      <protection/>
    </xf>
    <xf numFmtId="0" fontId="75" fillId="0" borderId="10" xfId="63" applyFont="1" applyBorder="1" applyAlignment="1">
      <alignment horizontal="center" vertical="center" wrapText="1"/>
      <protection/>
    </xf>
    <xf numFmtId="0" fontId="54" fillId="0" borderId="10" xfId="63" applyFont="1" applyBorder="1" applyAlignment="1">
      <alignment horizontal="center" vertical="center" wrapText="1"/>
      <protection/>
    </xf>
    <xf numFmtId="0" fontId="76" fillId="0" borderId="10" xfId="63" applyFont="1" applyBorder="1" applyAlignment="1">
      <alignment horizontal="center" vertical="center" wrapText="1"/>
      <protection/>
    </xf>
    <xf numFmtId="174" fontId="34" fillId="0" borderId="0" xfId="42" applyNumberFormat="1" applyFont="1" applyBorder="1" applyAlignment="1">
      <alignment/>
    </xf>
    <xf numFmtId="0" fontId="76" fillId="0" borderId="10" xfId="63" applyFont="1" applyBorder="1" applyAlignment="1">
      <alignment horizontal="center" vertical="center"/>
      <protection/>
    </xf>
    <xf numFmtId="14" fontId="76" fillId="0" borderId="10" xfId="63" applyNumberFormat="1" applyFont="1" applyBorder="1" applyAlignment="1">
      <alignment horizontal="center" vertical="center"/>
      <protection/>
    </xf>
    <xf numFmtId="0" fontId="54" fillId="0" borderId="10" xfId="63" applyFont="1" applyBorder="1" applyAlignment="1">
      <alignment horizontal="center" vertical="center"/>
      <protection/>
    </xf>
    <xf numFmtId="174" fontId="34" fillId="0" borderId="0" xfId="42" applyNumberFormat="1" applyFont="1" applyAlignment="1">
      <alignment/>
    </xf>
    <xf numFmtId="0" fontId="34" fillId="0" borderId="10" xfId="63" applyFont="1" applyBorder="1" applyAlignment="1">
      <alignment horizontal="center" vertical="center"/>
      <protection/>
    </xf>
    <xf numFmtId="0" fontId="60" fillId="0" borderId="10" xfId="63" applyFont="1" applyBorder="1" applyAlignment="1">
      <alignment horizontal="center" vertical="center"/>
      <protection/>
    </xf>
    <xf numFmtId="174" fontId="5" fillId="0" borderId="0" xfId="42" applyNumberFormat="1" applyFont="1" applyAlignment="1">
      <alignment/>
    </xf>
    <xf numFmtId="14" fontId="60" fillId="0" borderId="10" xfId="63" applyNumberFormat="1" applyFont="1" applyBorder="1" applyAlignment="1">
      <alignment horizontal="center" vertical="center"/>
      <protection/>
    </xf>
    <xf numFmtId="0" fontId="77" fillId="0" borderId="10" xfId="63" applyFont="1" applyBorder="1" applyAlignment="1">
      <alignment horizontal="center" vertical="center" wrapText="1"/>
      <protection/>
    </xf>
    <xf numFmtId="0" fontId="54" fillId="24" borderId="10" xfId="63" applyFont="1" applyFill="1" applyBorder="1" applyAlignment="1">
      <alignment horizontal="center" vertical="center" wrapText="1"/>
      <protection/>
    </xf>
    <xf numFmtId="174" fontId="54" fillId="0" borderId="10" xfId="44" applyNumberFormat="1" applyFont="1" applyBorder="1" applyAlignment="1">
      <alignment horizontal="center" vertical="center" wrapText="1"/>
    </xf>
    <xf numFmtId="0" fontId="22" fillId="0" borderId="10" xfId="63" applyFont="1" applyBorder="1" applyAlignment="1">
      <alignment horizontal="center" vertical="center"/>
      <protection/>
    </xf>
    <xf numFmtId="0" fontId="26" fillId="0" borderId="10" xfId="63" applyBorder="1" applyAlignment="1">
      <alignment horizontal="center" vertical="center"/>
      <protection/>
    </xf>
    <xf numFmtId="0" fontId="3" fillId="0" borderId="10" xfId="63" applyFont="1" applyBorder="1" applyAlignment="1">
      <alignment horizontal="center" vertical="center"/>
      <protection/>
    </xf>
    <xf numFmtId="0" fontId="3" fillId="0" borderId="10" xfId="63" applyFont="1" applyBorder="1" applyAlignment="1">
      <alignment horizontal="center" vertical="center" wrapText="1"/>
      <protection/>
    </xf>
    <xf numFmtId="14" fontId="1" fillId="0" borderId="10" xfId="63" applyNumberFormat="1" applyFont="1" applyBorder="1" applyAlignment="1">
      <alignment horizontal="center" vertical="center"/>
      <protection/>
    </xf>
    <xf numFmtId="14" fontId="62" fillId="0" borderId="10" xfId="63" applyNumberFormat="1" applyFont="1" applyBorder="1" applyAlignment="1">
      <alignment horizontal="center" vertical="center"/>
      <protection/>
    </xf>
    <xf numFmtId="0" fontId="22" fillId="0" borderId="20" xfId="63" applyFont="1" applyBorder="1" applyAlignment="1">
      <alignment horizontal="center" vertical="center"/>
      <protection/>
    </xf>
    <xf numFmtId="14" fontId="52" fillId="0" borderId="10" xfId="63" applyNumberFormat="1" applyFont="1" applyBorder="1" applyAlignment="1">
      <alignment horizontal="center" vertical="center"/>
      <protection/>
    </xf>
    <xf numFmtId="0" fontId="26" fillId="0" borderId="20" xfId="63" applyBorder="1" applyAlignment="1">
      <alignment horizontal="center" vertical="center"/>
      <protection/>
    </xf>
    <xf numFmtId="0" fontId="3" fillId="0" borderId="20" xfId="63" applyFont="1" applyBorder="1" applyAlignment="1">
      <alignment horizontal="center" vertical="center" wrapText="1"/>
      <protection/>
    </xf>
    <xf numFmtId="14" fontId="62" fillId="0" borderId="20" xfId="63" applyNumberFormat="1" applyFont="1" applyBorder="1" applyAlignment="1">
      <alignment horizontal="center" vertical="center"/>
      <protection/>
    </xf>
    <xf numFmtId="14" fontId="63" fillId="0" borderId="20" xfId="63" applyNumberFormat="1" applyFont="1" applyBorder="1" applyAlignment="1">
      <alignment horizontal="center" vertical="center"/>
      <protection/>
    </xf>
    <xf numFmtId="14" fontId="63" fillId="0" borderId="10" xfId="63" applyNumberFormat="1" applyFont="1" applyBorder="1" applyAlignment="1">
      <alignment horizontal="center" vertical="center"/>
      <protection/>
    </xf>
    <xf numFmtId="0" fontId="59" fillId="0" borderId="10" xfId="63" applyFont="1" applyBorder="1" applyAlignment="1">
      <alignment horizontal="center" vertical="center" wrapText="1"/>
      <protection/>
    </xf>
    <xf numFmtId="0" fontId="3" fillId="0" borderId="10" xfId="63" applyFont="1" applyBorder="1" applyAlignment="1">
      <alignment horizontal="center" wrapText="1"/>
      <protection/>
    </xf>
    <xf numFmtId="0" fontId="0" fillId="0" borderId="10" xfId="63" applyFont="1" applyBorder="1" applyAlignment="1">
      <alignment horizontal="center" vertical="center"/>
      <protection/>
    </xf>
    <xf numFmtId="14" fontId="52" fillId="0" borderId="10" xfId="63" applyNumberFormat="1" applyFont="1" applyBorder="1" applyAlignment="1" quotePrefix="1">
      <alignment horizontal="center" vertical="center"/>
      <protection/>
    </xf>
    <xf numFmtId="0" fontId="22" fillId="0" borderId="10" xfId="63" applyFont="1" applyBorder="1">
      <alignment/>
      <protection/>
    </xf>
    <xf numFmtId="0" fontId="3" fillId="0" borderId="10" xfId="63" applyFont="1" applyBorder="1">
      <alignment/>
      <protection/>
    </xf>
    <xf numFmtId="14" fontId="52" fillId="0" borderId="10" xfId="63" applyNumberFormat="1" applyFont="1" applyBorder="1">
      <alignment/>
      <protection/>
    </xf>
    <xf numFmtId="0" fontId="3" fillId="0" borderId="10" xfId="63" applyFont="1" applyBorder="1" applyAlignment="1">
      <alignment wrapText="1"/>
      <protection/>
    </xf>
    <xf numFmtId="174" fontId="58" fillId="0" borderId="10" xfId="63" applyNumberFormat="1" applyFont="1" applyBorder="1">
      <alignment/>
      <protection/>
    </xf>
    <xf numFmtId="0" fontId="0" fillId="0" borderId="10" xfId="0" applyBorder="1" applyAlignment="1">
      <alignment horizontal="right"/>
    </xf>
    <xf numFmtId="0" fontId="0" fillId="0" borderId="10" xfId="0" applyFill="1" applyBorder="1" applyAlignment="1">
      <alignment horizontal="right" vertical="center"/>
    </xf>
    <xf numFmtId="0" fontId="3" fillId="0" borderId="10" xfId="0" applyFont="1" applyBorder="1" applyAlignment="1">
      <alignment horizontal="center"/>
    </xf>
    <xf numFmtId="0" fontId="52" fillId="0" borderId="10" xfId="0" applyFont="1" applyBorder="1" applyAlignment="1">
      <alignment horizontal="center" vertical="top" wrapText="1"/>
    </xf>
    <xf numFmtId="174" fontId="52" fillId="0" borderId="10" xfId="42" applyNumberFormat="1" applyFont="1" applyBorder="1" applyAlignment="1">
      <alignment horizontal="center" vertical="center" wrapText="1"/>
    </xf>
    <xf numFmtId="0" fontId="52" fillId="0" borderId="13" xfId="0" applyFont="1" applyBorder="1" applyAlignment="1">
      <alignment horizontal="center" wrapText="1"/>
    </xf>
    <xf numFmtId="174" fontId="52" fillId="0" borderId="13" xfId="42" applyNumberFormat="1" applyFont="1" applyBorder="1" applyAlignment="1">
      <alignment horizontal="center" wrapText="1"/>
    </xf>
    <xf numFmtId="0" fontId="59" fillId="0" borderId="10" xfId="0" applyFont="1" applyBorder="1" applyAlignment="1">
      <alignment horizontal="left"/>
    </xf>
    <xf numFmtId="0" fontId="52" fillId="0" borderId="10" xfId="0" applyFont="1" applyBorder="1" applyAlignment="1">
      <alignment horizontal="center"/>
    </xf>
    <xf numFmtId="0" fontId="52" fillId="0" borderId="10" xfId="0" applyFont="1" applyBorder="1" applyAlignment="1">
      <alignment horizontal="center"/>
    </xf>
    <xf numFmtId="0" fontId="52" fillId="0" borderId="10" xfId="0" applyFont="1" applyBorder="1" applyAlignment="1">
      <alignment/>
    </xf>
    <xf numFmtId="0" fontId="0" fillId="0" borderId="12" xfId="0" applyBorder="1" applyAlignment="1">
      <alignment/>
    </xf>
    <xf numFmtId="14" fontId="41" fillId="24" borderId="10" xfId="0" applyNumberFormat="1" applyFont="1" applyFill="1" applyBorder="1" applyAlignment="1">
      <alignment/>
    </xf>
    <xf numFmtId="3" fontId="2" fillId="22" borderId="10" xfId="0" applyNumberFormat="1" applyFont="1" applyFill="1" applyBorder="1" applyAlignment="1">
      <alignment horizontal="right" vertical="center" wrapText="1"/>
    </xf>
    <xf numFmtId="3" fontId="2" fillId="24" borderId="0" xfId="0" applyNumberFormat="1" applyFont="1" applyFill="1" applyBorder="1" applyAlignment="1">
      <alignment horizontal="right"/>
    </xf>
    <xf numFmtId="0" fontId="36" fillId="0" borderId="10" xfId="0" applyFont="1" applyBorder="1" applyAlignment="1">
      <alignment horizontal="right"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0" xfId="0" applyNumberFormat="1" applyFont="1" applyBorder="1" applyAlignment="1">
      <alignment horizontal="right" vertical="center"/>
    </xf>
    <xf numFmtId="3" fontId="67" fillId="24" borderId="10" xfId="0" applyNumberFormat="1" applyFont="1" applyFill="1" applyBorder="1" applyAlignment="1">
      <alignment/>
    </xf>
    <xf numFmtId="174" fontId="0" fillId="24" borderId="0" xfId="42" applyNumberFormat="1" applyFill="1" applyBorder="1" applyAlignment="1">
      <alignment/>
    </xf>
    <xf numFmtId="174" fontId="2" fillId="24" borderId="0" xfId="42" applyNumberFormat="1" applyFont="1" applyFill="1" applyBorder="1" applyAlignment="1">
      <alignment/>
    </xf>
    <xf numFmtId="174" fontId="0" fillId="24" borderId="10" xfId="42" applyNumberFormat="1" applyFill="1" applyBorder="1" applyAlignment="1">
      <alignment/>
    </xf>
    <xf numFmtId="174" fontId="5" fillId="0" borderId="0" xfId="42" applyNumberFormat="1" applyAlignment="1">
      <alignment/>
    </xf>
    <xf numFmtId="174" fontId="26" fillId="0" borderId="0" xfId="42" applyNumberFormat="1" applyAlignment="1">
      <alignment/>
    </xf>
    <xf numFmtId="174" fontId="3" fillId="0" borderId="10" xfId="42" applyNumberFormat="1" applyFont="1" applyBorder="1" applyAlignment="1">
      <alignment horizontal="center" wrapText="1"/>
    </xf>
    <xf numFmtId="174" fontId="0" fillId="0" borderId="10" xfId="42" applyNumberFormat="1" applyBorder="1" applyAlignment="1">
      <alignment/>
    </xf>
    <xf numFmtId="174" fontId="3" fillId="0" borderId="13" xfId="42" applyNumberFormat="1" applyFont="1" applyBorder="1" applyAlignment="1">
      <alignment horizontal="center"/>
    </xf>
    <xf numFmtId="174" fontId="3" fillId="0" borderId="0" xfId="42" applyNumberFormat="1" applyFont="1" applyBorder="1" applyAlignment="1">
      <alignment horizontal="center"/>
    </xf>
    <xf numFmtId="174" fontId="0" fillId="0" borderId="0" xfId="42" applyNumberFormat="1" applyFont="1" applyBorder="1" applyAlignment="1">
      <alignment horizontal="center"/>
    </xf>
    <xf numFmtId="174" fontId="0" fillId="0" borderId="0" xfId="42" applyNumberFormat="1" applyFill="1" applyBorder="1" applyAlignment="1">
      <alignment/>
    </xf>
    <xf numFmtId="174" fontId="0" fillId="0" borderId="0" xfId="42" applyNumberFormat="1" applyFont="1" applyFill="1" applyBorder="1" applyAlignment="1">
      <alignment/>
    </xf>
    <xf numFmtId="174" fontId="3" fillId="0" borderId="0" xfId="42" applyNumberFormat="1" applyFont="1" applyFill="1" applyBorder="1" applyAlignment="1">
      <alignment/>
    </xf>
    <xf numFmtId="174" fontId="0" fillId="10" borderId="21" xfId="42" applyNumberFormat="1" applyFill="1" applyBorder="1" applyAlignment="1">
      <alignment vertical="center" wrapText="1"/>
    </xf>
    <xf numFmtId="174" fontId="72" fillId="24" borderId="21" xfId="42" applyNumberFormat="1" applyFont="1" applyFill="1" applyBorder="1" applyAlignment="1">
      <alignment vertical="center" wrapText="1"/>
    </xf>
    <xf numFmtId="174" fontId="72" fillId="0" borderId="0" xfId="42" applyNumberFormat="1" applyFont="1" applyAlignment="1">
      <alignment/>
    </xf>
    <xf numFmtId="174" fontId="72" fillId="24" borderId="21" xfId="42" applyNumberFormat="1" applyFont="1" applyFill="1" applyBorder="1" applyAlignment="1">
      <alignment vertical="center" wrapText="1"/>
    </xf>
    <xf numFmtId="174" fontId="72" fillId="0" borderId="21" xfId="42" applyNumberFormat="1" applyFont="1" applyBorder="1" applyAlignment="1">
      <alignment horizontal="center" vertical="center"/>
    </xf>
    <xf numFmtId="174" fontId="72" fillId="0" borderId="21" xfId="42" applyNumberFormat="1" applyFont="1" applyBorder="1" applyAlignment="1">
      <alignment vertical="center" wrapText="1"/>
    </xf>
    <xf numFmtId="174" fontId="72" fillId="0" borderId="21" xfId="42" applyNumberFormat="1" applyFont="1" applyBorder="1" applyAlignment="1">
      <alignment horizontal="center" vertical="center" wrapText="1"/>
    </xf>
    <xf numFmtId="174" fontId="72" fillId="0" borderId="21" xfId="42" applyNumberFormat="1" applyFont="1" applyFill="1" applyBorder="1" applyAlignment="1">
      <alignment horizontal="center" vertical="center"/>
    </xf>
    <xf numFmtId="174" fontId="3" fillId="0" borderId="21" xfId="42" applyNumberFormat="1" applyFont="1" applyBorder="1" applyAlignment="1">
      <alignment horizontal="center" vertical="center"/>
    </xf>
    <xf numFmtId="174" fontId="3" fillId="0" borderId="21" xfId="42" applyNumberFormat="1" applyFont="1" applyFill="1" applyBorder="1" applyAlignment="1">
      <alignment horizontal="center" vertical="center"/>
    </xf>
    <xf numFmtId="174" fontId="0" fillId="24" borderId="0" xfId="42" applyNumberFormat="1" applyFill="1" applyBorder="1" applyAlignment="1">
      <alignment horizontal="center" vertical="center"/>
    </xf>
    <xf numFmtId="174" fontId="3" fillId="0" borderId="11" xfId="42" applyNumberFormat="1" applyFont="1" applyBorder="1" applyAlignment="1">
      <alignment/>
    </xf>
    <xf numFmtId="14" fontId="3" fillId="0" borderId="13" xfId="0" applyNumberFormat="1" applyFont="1" applyFill="1" applyBorder="1" applyAlignment="1" quotePrefix="1">
      <alignment horizontal="center" vertical="center" wrapText="1"/>
    </xf>
    <xf numFmtId="14" fontId="3" fillId="0" borderId="11" xfId="0" applyNumberFormat="1" applyFont="1" applyFill="1" applyBorder="1" applyAlignment="1">
      <alignment horizontal="center" vertical="center" wrapText="1"/>
    </xf>
    <xf numFmtId="0" fontId="58" fillId="0" borderId="13" xfId="0" applyFont="1" applyFill="1" applyBorder="1" applyAlignment="1">
      <alignment horizontal="center"/>
    </xf>
    <xf numFmtId="0" fontId="58" fillId="0" borderId="12" xfId="0" applyFont="1" applyFill="1" applyBorder="1" applyAlignment="1">
      <alignment horizontal="center"/>
    </xf>
    <xf numFmtId="0" fontId="58" fillId="0" borderId="11" xfId="0" applyFont="1" applyFill="1" applyBorder="1" applyAlignment="1">
      <alignment horizontal="center"/>
    </xf>
    <xf numFmtId="0" fontId="3" fillId="0" borderId="10" xfId="0" applyFont="1" applyBorder="1" applyAlignment="1">
      <alignment horizontal="center"/>
    </xf>
    <xf numFmtId="0" fontId="0" fillId="0" borderId="13" xfId="0" applyBorder="1" applyAlignment="1">
      <alignment horizontal="center" wrapText="1"/>
    </xf>
    <xf numFmtId="0" fontId="0" fillId="0" borderId="11" xfId="0" applyBorder="1" applyAlignment="1">
      <alignment horizontal="center" wrapText="1"/>
    </xf>
    <xf numFmtId="0" fontId="2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8" fillId="0" borderId="12" xfId="0" applyFont="1" applyFill="1" applyBorder="1" applyAlignment="1">
      <alignment horizontal="center" vertical="center" wrapText="1"/>
    </xf>
    <xf numFmtId="14" fontId="22" fillId="0" borderId="13" xfId="0" applyNumberFormat="1" applyFont="1" applyFill="1" applyBorder="1" applyAlignment="1" quotePrefix="1">
      <alignment horizontal="center" vertical="center" wrapText="1"/>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0" fillId="11" borderId="10" xfId="0" applyFill="1" applyBorder="1" applyAlignment="1">
      <alignment horizontal="center" vertical="center"/>
    </xf>
    <xf numFmtId="176" fontId="0" fillId="11" borderId="10" xfId="0" applyNumberFormat="1" applyFill="1" applyBorder="1" applyAlignment="1">
      <alignment horizontal="center" vertical="center"/>
    </xf>
    <xf numFmtId="0" fontId="0" fillId="11" borderId="16" xfId="0" applyFill="1" applyBorder="1" applyAlignment="1">
      <alignment horizontal="center" vertical="center"/>
    </xf>
    <xf numFmtId="0" fontId="29" fillId="24" borderId="0" xfId="0" applyFont="1" applyFill="1" applyAlignment="1">
      <alignment horizontal="center" vertical="center"/>
    </xf>
    <xf numFmtId="3" fontId="2" fillId="24" borderId="10" xfId="0" applyNumberFormat="1" applyFont="1" applyFill="1" applyBorder="1" applyAlignment="1">
      <alignment horizontal="right" vertical="center"/>
    </xf>
    <xf numFmtId="174" fontId="1" fillId="24" borderId="10" xfId="42" applyNumberFormat="1" applyFont="1" applyFill="1" applyBorder="1" applyAlignment="1">
      <alignment/>
    </xf>
    <xf numFmtId="174" fontId="1" fillId="24" borderId="0" xfId="42" applyNumberFormat="1" applyFont="1" applyFill="1" applyBorder="1" applyAlignment="1">
      <alignment/>
    </xf>
    <xf numFmtId="174" fontId="1" fillId="22" borderId="0" xfId="42" applyNumberFormat="1" applyFont="1" applyFill="1" applyBorder="1" applyAlignment="1">
      <alignment/>
    </xf>
    <xf numFmtId="174" fontId="1" fillId="8" borderId="0" xfId="42" applyNumberFormat="1" applyFont="1" applyFill="1" applyBorder="1" applyAlignment="1">
      <alignment/>
    </xf>
    <xf numFmtId="174" fontId="1" fillId="25" borderId="0" xfId="42" applyNumberFormat="1" applyFont="1" applyFill="1" applyBorder="1" applyAlignment="1">
      <alignment/>
    </xf>
    <xf numFmtId="0" fontId="3" fillId="0" borderId="11" xfId="0" applyFont="1" applyFill="1" applyBorder="1" applyAlignment="1">
      <alignment horizontal="center" vertical="center" wrapText="1"/>
    </xf>
    <xf numFmtId="174" fontId="1" fillId="27" borderId="0" xfId="42" applyNumberFormat="1" applyFont="1" applyFill="1" applyBorder="1" applyAlignment="1">
      <alignment/>
    </xf>
    <xf numFmtId="174" fontId="79" fillId="24" borderId="10" xfId="42" applyNumberFormat="1" applyFont="1" applyFill="1" applyBorder="1" applyAlignment="1">
      <alignment/>
    </xf>
    <xf numFmtId="174" fontId="1" fillId="24" borderId="10" xfId="42" applyNumberFormat="1" applyFont="1" applyFill="1" applyBorder="1" applyAlignment="1">
      <alignment horizontal="center" vertical="center"/>
    </xf>
    <xf numFmtId="174" fontId="80" fillId="24" borderId="10" xfId="42" applyNumberFormat="1" applyFont="1" applyFill="1" applyBorder="1" applyAlignment="1">
      <alignment/>
    </xf>
    <xf numFmtId="174" fontId="1" fillId="24" borderId="13" xfId="42" applyNumberFormat="1" applyFont="1" applyFill="1" applyBorder="1" applyAlignment="1">
      <alignment/>
    </xf>
    <xf numFmtId="3" fontId="1" fillId="24" borderId="10" xfId="0" applyNumberFormat="1" applyFont="1" applyFill="1" applyBorder="1" applyAlignment="1">
      <alignment/>
    </xf>
    <xf numFmtId="174" fontId="36" fillId="24" borderId="10" xfId="42" applyNumberFormat="1" applyFont="1" applyFill="1" applyBorder="1" applyAlignment="1">
      <alignment/>
    </xf>
    <xf numFmtId="0" fontId="3" fillId="0" borderId="13"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2" fontId="72" fillId="0" borderId="13" xfId="0" applyNumberFormat="1" applyFont="1" applyBorder="1" applyAlignment="1">
      <alignment horizontal="center" vertical="center" wrapText="1"/>
    </xf>
    <xf numFmtId="2" fontId="72" fillId="0" borderId="11" xfId="0" applyNumberFormat="1" applyFont="1" applyBorder="1" applyAlignment="1">
      <alignment horizontal="center" vertical="center" wrapText="1"/>
    </xf>
    <xf numFmtId="2" fontId="72" fillId="0" borderId="13" xfId="68" applyNumberFormat="1" applyFont="1" applyBorder="1" applyAlignment="1" applyProtection="1">
      <alignment horizontal="center" vertical="center" wrapText="1"/>
      <protection locked="0"/>
    </xf>
    <xf numFmtId="2" fontId="72" fillId="0" borderId="11" xfId="68" applyNumberFormat="1" applyFont="1" applyBorder="1" applyAlignment="1" applyProtection="1">
      <alignment horizontal="center" vertical="center" wrapText="1"/>
      <protection locked="0"/>
    </xf>
    <xf numFmtId="0" fontId="72" fillId="0" borderId="16" xfId="68" applyNumberFormat="1" applyFont="1" applyBorder="1" applyAlignment="1" applyProtection="1">
      <alignment horizontal="center" vertical="center" wrapText="1"/>
      <protection locked="0"/>
    </xf>
    <xf numFmtId="174" fontId="0" fillId="0" borderId="13" xfId="42" applyNumberFormat="1" applyBorder="1" applyAlignment="1">
      <alignment horizontal="center" vertical="center"/>
    </xf>
    <xf numFmtId="174" fontId="0" fillId="0" borderId="11" xfId="42" applyNumberFormat="1" applyBorder="1" applyAlignment="1">
      <alignment horizontal="center" vertical="center"/>
    </xf>
    <xf numFmtId="14" fontId="3" fillId="0" borderId="1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4" fontId="3" fillId="0" borderId="10" xfId="42" applyNumberFormat="1" applyFont="1" applyBorder="1" applyAlignment="1">
      <alignment horizontal="center" vertical="center" wrapText="1"/>
    </xf>
    <xf numFmtId="0" fontId="3" fillId="0" borderId="10" xfId="42" applyNumberFormat="1" applyFont="1" applyBorder="1" applyAlignment="1">
      <alignment horizontal="center" vertical="center" wrapText="1"/>
    </xf>
    <xf numFmtId="0" fontId="42" fillId="4" borderId="16" xfId="0" applyFont="1" applyFill="1" applyBorder="1" applyAlignment="1">
      <alignment horizontal="center" vertical="center" wrapText="1"/>
    </xf>
    <xf numFmtId="0" fontId="42" fillId="4" borderId="19"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3" fillId="24" borderId="0" xfId="0" applyFont="1" applyFill="1" applyAlignment="1">
      <alignment horizontal="center" vertical="center" wrapText="1"/>
    </xf>
    <xf numFmtId="0" fontId="23" fillId="24" borderId="0" xfId="0" applyFont="1" applyFill="1" applyAlignment="1">
      <alignment horizontal="center" vertical="center"/>
    </xf>
    <xf numFmtId="0" fontId="25" fillId="24" borderId="15" xfId="0" applyFont="1" applyFill="1" applyBorder="1" applyAlignment="1">
      <alignment horizontal="center"/>
    </xf>
    <xf numFmtId="0" fontId="2" fillId="24" borderId="10"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1" xfId="0" applyFont="1" applyFill="1" applyBorder="1" applyAlignment="1">
      <alignment horizontal="center" vertical="center" wrapText="1"/>
    </xf>
    <xf numFmtId="176" fontId="2" fillId="24" borderId="13" xfId="0" applyNumberFormat="1" applyFont="1" applyFill="1" applyBorder="1" applyAlignment="1">
      <alignment horizontal="center" vertical="center" wrapText="1"/>
    </xf>
    <xf numFmtId="176" fontId="2" fillId="24" borderId="12"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9" fontId="2" fillId="24" borderId="13" xfId="7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24" borderId="10" xfId="0" applyFont="1" applyFill="1" applyBorder="1" applyAlignment="1">
      <alignment horizontal="center" vertical="center" wrapText="1"/>
    </xf>
    <xf numFmtId="0" fontId="26" fillId="24" borderId="0" xfId="0" applyFont="1" applyFill="1" applyAlignment="1">
      <alignment horizontal="center" vertical="center" wrapText="1"/>
    </xf>
    <xf numFmtId="0" fontId="0" fillId="24" borderId="0" xfId="0" applyFont="1" applyFill="1" applyAlignment="1">
      <alignment horizontal="center" vertical="center" wrapText="1"/>
    </xf>
    <xf numFmtId="0" fontId="27" fillId="24" borderId="0" xfId="0" applyFont="1" applyFill="1" applyAlignment="1">
      <alignment horizontal="center" vertical="center" wrapText="1"/>
    </xf>
    <xf numFmtId="0" fontId="28" fillId="24" borderId="0" xfId="0" applyFont="1" applyFill="1" applyAlignment="1">
      <alignment horizontal="center" vertical="center" wrapText="1"/>
    </xf>
    <xf numFmtId="0" fontId="0" fillId="24" borderId="0" xfId="0" applyFont="1" applyFill="1" applyAlignment="1">
      <alignment horizontal="center" vertical="center" wrapText="1"/>
    </xf>
    <xf numFmtId="0" fontId="23" fillId="24" borderId="0" xfId="0" applyFont="1" applyFill="1" applyAlignment="1">
      <alignment horizontal="center"/>
    </xf>
    <xf numFmtId="0" fontId="0" fillId="24" borderId="0" xfId="0" applyFill="1" applyAlignment="1">
      <alignment horizontal="center"/>
    </xf>
    <xf numFmtId="0" fontId="0" fillId="0" borderId="10" xfId="0" applyBorder="1" applyAlignment="1">
      <alignment horizontal="center" vertical="center"/>
    </xf>
    <xf numFmtId="0" fontId="31" fillId="24" borderId="16" xfId="0" applyFont="1" applyFill="1" applyBorder="1" applyAlignment="1">
      <alignment horizontal="center" vertical="center" wrapText="1"/>
    </xf>
    <xf numFmtId="0" fontId="29" fillId="0" borderId="14" xfId="0" applyFont="1" applyBorder="1" applyAlignment="1">
      <alignment horizontal="center" vertical="center" wrapText="1"/>
    </xf>
    <xf numFmtId="0" fontId="0" fillId="0" borderId="14" xfId="0" applyBorder="1" applyAlignment="1">
      <alignment horizontal="center" vertical="center" wrapText="1"/>
    </xf>
    <xf numFmtId="0" fontId="42" fillId="24" borderId="16" xfId="0" applyFont="1" applyFill="1" applyBorder="1" applyAlignment="1">
      <alignment horizontal="center" vertical="center" wrapText="1"/>
    </xf>
    <xf numFmtId="0" fontId="44" fillId="0" borderId="14" xfId="0" applyFont="1" applyBorder="1" applyAlignment="1">
      <alignment horizontal="center" vertical="center" wrapText="1"/>
    </xf>
    <xf numFmtId="0" fontId="44" fillId="0" borderId="19" xfId="0" applyFont="1" applyBorder="1" applyAlignment="1">
      <alignment horizontal="center" vertical="center" wrapText="1"/>
    </xf>
    <xf numFmtId="0" fontId="42" fillId="11" borderId="16" xfId="0" applyFont="1" applyFill="1" applyBorder="1" applyAlignment="1">
      <alignment horizontal="left" vertical="center" wrapText="1"/>
    </xf>
    <xf numFmtId="0" fontId="42" fillId="11" borderId="19" xfId="0" applyFont="1" applyFill="1" applyBorder="1" applyAlignment="1">
      <alignment horizontal="left" vertical="center" wrapText="1"/>
    </xf>
    <xf numFmtId="0" fontId="42" fillId="22" borderId="16" xfId="0" applyFont="1" applyFill="1" applyBorder="1" applyAlignment="1">
      <alignment horizontal="left" vertical="center" wrapText="1"/>
    </xf>
    <xf numFmtId="0" fontId="42" fillId="22" borderId="19" xfId="0" applyFont="1" applyFill="1" applyBorder="1" applyAlignment="1">
      <alignment horizontal="left" vertical="center" wrapText="1"/>
    </xf>
    <xf numFmtId="0" fontId="44" fillId="22" borderId="19" xfId="0" applyFont="1" applyFill="1" applyBorder="1" applyAlignment="1">
      <alignment horizontal="left" vertical="center" wrapText="1"/>
    </xf>
    <xf numFmtId="0" fontId="46" fillId="8" borderId="16" xfId="0" applyFont="1" applyFill="1" applyBorder="1" applyAlignment="1">
      <alignment horizontal="center" vertical="center" wrapText="1"/>
    </xf>
    <xf numFmtId="0" fontId="39" fillId="8" borderId="19" xfId="0" applyFont="1" applyFill="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0" fillId="0" borderId="19" xfId="0" applyBorder="1" applyAlignment="1">
      <alignment horizontal="center" vertical="center" wrapText="1"/>
    </xf>
    <xf numFmtId="0" fontId="3" fillId="0" borderId="13" xfId="0" applyFont="1" applyBorder="1" applyAlignment="1">
      <alignment horizontal="center" vertical="center"/>
    </xf>
    <xf numFmtId="0" fontId="3" fillId="0" borderId="11" xfId="0" applyFont="1" applyBorder="1" applyAlignment="1">
      <alignment horizontal="center" vertical="center"/>
    </xf>
    <xf numFmtId="3" fontId="2" fillId="10" borderId="16" xfId="0" applyNumberFormat="1" applyFont="1" applyFill="1" applyBorder="1" applyAlignment="1">
      <alignment horizontal="left" vertical="center" wrapText="1"/>
    </xf>
    <xf numFmtId="3" fontId="2" fillId="10" borderId="14" xfId="0" applyNumberFormat="1" applyFont="1" applyFill="1" applyBorder="1" applyAlignment="1">
      <alignment horizontal="left" vertical="center" wrapText="1"/>
    </xf>
    <xf numFmtId="3" fontId="2" fillId="10" borderId="19" xfId="0" applyNumberFormat="1" applyFont="1" applyFill="1" applyBorder="1" applyAlignment="1">
      <alignment horizontal="left" vertical="center" wrapText="1"/>
    </xf>
    <xf numFmtId="3" fontId="72" fillId="24" borderId="13" xfId="0" applyNumberFormat="1" applyFont="1" applyFill="1" applyBorder="1" applyAlignment="1">
      <alignment horizontal="center" vertical="center" wrapText="1"/>
    </xf>
    <xf numFmtId="3" fontId="72" fillId="24" borderId="11" xfId="0" applyNumberFormat="1" applyFont="1" applyFill="1" applyBorder="1" applyAlignment="1">
      <alignment horizontal="center" vertical="center" wrapText="1"/>
    </xf>
    <xf numFmtId="0" fontId="72" fillId="0" borderId="10" xfId="68" applyNumberFormat="1" applyFont="1" applyBorder="1" applyAlignment="1" applyProtection="1">
      <alignment horizontal="center" vertical="center" wrapText="1"/>
      <protection locked="0"/>
    </xf>
    <xf numFmtId="2" fontId="72" fillId="24" borderId="13" xfId="0" applyNumberFormat="1" applyFont="1" applyFill="1" applyBorder="1" applyAlignment="1">
      <alignment horizontal="center" vertical="center" wrapText="1"/>
    </xf>
    <xf numFmtId="2" fontId="72" fillId="24" borderId="11" xfId="0" applyNumberFormat="1" applyFont="1" applyFill="1" applyBorder="1" applyAlignment="1">
      <alignment horizontal="center" vertical="center" wrapText="1"/>
    </xf>
    <xf numFmtId="3" fontId="74" fillId="0" borderId="13" xfId="68" applyNumberFormat="1" applyFont="1" applyBorder="1" applyAlignment="1" applyProtection="1">
      <alignment horizontal="center" vertical="center" wrapText="1"/>
      <protection locked="0"/>
    </xf>
    <xf numFmtId="3" fontId="74" fillId="0" borderId="11" xfId="68" applyNumberFormat="1" applyFont="1" applyBorder="1" applyAlignment="1" applyProtection="1">
      <alignment horizontal="center" vertical="center" wrapText="1"/>
      <protection locked="0"/>
    </xf>
    <xf numFmtId="49" fontId="72" fillId="0" borderId="10" xfId="68" applyNumberFormat="1" applyFont="1" applyBorder="1" applyAlignment="1" applyProtection="1">
      <alignment horizontal="center" vertical="center" wrapText="1"/>
      <protection locked="0"/>
    </xf>
    <xf numFmtId="0" fontId="74" fillId="0" borderId="10" xfId="0" applyFont="1" applyBorder="1" applyAlignment="1">
      <alignment horizontal="center" vertical="center" wrapText="1"/>
    </xf>
    <xf numFmtId="0" fontId="42" fillId="25" borderId="16" xfId="0" applyFont="1" applyFill="1" applyBorder="1" applyAlignment="1">
      <alignment horizontal="center" vertical="center" wrapText="1"/>
    </xf>
    <xf numFmtId="0" fontId="42" fillId="25" borderId="14" xfId="0" applyFont="1" applyFill="1" applyBorder="1" applyAlignment="1">
      <alignment horizontal="center" vertical="center" wrapText="1"/>
    </xf>
    <xf numFmtId="0" fontId="42" fillId="25" borderId="19" xfId="0" applyFont="1" applyFill="1" applyBorder="1" applyAlignment="1">
      <alignment horizontal="center" vertical="center" wrapText="1"/>
    </xf>
    <xf numFmtId="0" fontId="29" fillId="22" borderId="16" xfId="0" applyFont="1" applyFill="1" applyBorder="1" applyAlignment="1">
      <alignment horizontal="left" vertical="center" wrapText="1"/>
    </xf>
    <xf numFmtId="0" fontId="29" fillId="22" borderId="19" xfId="0" applyFont="1" applyFill="1" applyBorder="1" applyAlignment="1">
      <alignment horizontal="left" vertical="center" wrapText="1"/>
    </xf>
    <xf numFmtId="0" fontId="0" fillId="22" borderId="19" xfId="0" applyFill="1" applyBorder="1" applyAlignment="1">
      <alignment horizontal="left" vertical="center" wrapText="1"/>
    </xf>
    <xf numFmtId="0" fontId="29" fillId="11" borderId="16" xfId="0" applyFont="1" applyFill="1" applyBorder="1" applyAlignment="1">
      <alignment horizontal="center" vertical="center" wrapText="1"/>
    </xf>
    <xf numFmtId="174" fontId="0" fillId="24" borderId="10" xfId="42" applyNumberFormat="1" applyFont="1" applyFill="1" applyBorder="1" applyAlignment="1">
      <alignment horizontal="center" vertical="center" wrapText="1"/>
    </xf>
    <xf numFmtId="0" fontId="0" fillId="24" borderId="16" xfId="0" applyFont="1" applyFill="1" applyBorder="1" applyAlignment="1">
      <alignment horizontal="center" vertical="center" wrapText="1"/>
    </xf>
    <xf numFmtId="174" fontId="0" fillId="24" borderId="22" xfId="42" applyNumberFormat="1" applyFont="1" applyFill="1" applyBorder="1" applyAlignment="1">
      <alignment horizontal="center" vertical="center" wrapText="1"/>
    </xf>
    <xf numFmtId="14" fontId="0" fillId="24" borderId="10" xfId="0" applyNumberFormat="1" applyFont="1" applyFill="1" applyBorder="1" applyAlignment="1">
      <alignment horizontal="center" vertical="center"/>
    </xf>
    <xf numFmtId="0" fontId="41" fillId="24" borderId="10" xfId="0" applyFont="1" applyFill="1" applyBorder="1" applyAlignment="1">
      <alignment horizontal="center" vertical="center" wrapText="1"/>
    </xf>
    <xf numFmtId="176" fontId="0" fillId="24" borderId="10" xfId="0" applyNumberFormat="1" applyFont="1" applyFill="1" applyBorder="1" applyAlignment="1">
      <alignment horizontal="center" vertical="center" wrapText="1"/>
    </xf>
    <xf numFmtId="0" fontId="0" fillId="8" borderId="10" xfId="0" applyFont="1" applyFill="1" applyBorder="1" applyAlignment="1">
      <alignment horizontal="center" vertical="center" wrapText="1"/>
    </xf>
    <xf numFmtId="174" fontId="0" fillId="24" borderId="16" xfId="42" applyNumberFormat="1" applyFont="1" applyFill="1" applyBorder="1" applyAlignment="1">
      <alignment horizontal="center" vertical="center" wrapText="1"/>
    </xf>
    <xf numFmtId="0" fontId="0" fillId="8" borderId="10" xfId="0" applyFont="1" applyFill="1" applyBorder="1" applyAlignment="1">
      <alignment horizontal="center" vertical="center"/>
    </xf>
    <xf numFmtId="0" fontId="0" fillId="24" borderId="13" xfId="0" applyFont="1" applyFill="1" applyBorder="1" applyAlignment="1">
      <alignment horizontal="center" vertical="center" wrapText="1"/>
    </xf>
    <xf numFmtId="176" fontId="0" fillId="24" borderId="10" xfId="0" applyNumberFormat="1" applyFont="1" applyFill="1" applyBorder="1" applyAlignment="1">
      <alignment horizontal="center" vertical="center"/>
    </xf>
    <xf numFmtId="0" fontId="34" fillId="24" borderId="23" xfId="0" applyFont="1" applyFill="1" applyBorder="1" applyAlignment="1">
      <alignment horizontal="center" vertical="center" wrapText="1"/>
    </xf>
    <xf numFmtId="174" fontId="34" fillId="24" borderId="24"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24" xfId="0" applyFont="1" applyFill="1" applyBorder="1" applyAlignment="1">
      <alignment horizontal="center" vertical="center" wrapText="1"/>
    </xf>
    <xf numFmtId="0" fontId="0" fillId="24" borderId="23" xfId="0" applyFont="1" applyFill="1" applyBorder="1" applyAlignment="1">
      <alignment horizontal="center" vertical="center" wrapText="1"/>
    </xf>
    <xf numFmtId="174" fontId="0" fillId="24" borderId="24" xfId="42" applyNumberFormat="1"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22" xfId="0" applyFont="1" applyFill="1" applyBorder="1" applyAlignment="1">
      <alignment horizontal="center" vertical="center" wrapText="1"/>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wrapText="1"/>
    </xf>
    <xf numFmtId="174" fontId="40" fillId="24" borderId="16" xfId="42" applyNumberFormat="1" applyFont="1" applyFill="1" applyBorder="1" applyAlignment="1">
      <alignment horizontal="center" vertical="center" wrapText="1"/>
    </xf>
    <xf numFmtId="0" fontId="40" fillId="24" borderId="10" xfId="0" applyFont="1" applyFill="1" applyBorder="1" applyAlignment="1">
      <alignment horizontal="center" vertical="center"/>
    </xf>
    <xf numFmtId="176" fontId="40" fillId="24" borderId="10" xfId="0" applyNumberFormat="1" applyFont="1" applyFill="1" applyBorder="1" applyAlignment="1">
      <alignment horizontal="center" vertical="center" wrapText="1"/>
    </xf>
    <xf numFmtId="0" fontId="40" fillId="24" borderId="16" xfId="0" applyFont="1" applyFill="1" applyBorder="1" applyAlignment="1">
      <alignment horizontal="center" vertical="center" wrapText="1"/>
    </xf>
    <xf numFmtId="0" fontId="41" fillId="25" borderId="10" xfId="0" applyFont="1" applyFill="1" applyBorder="1" applyAlignment="1">
      <alignment horizontal="center" vertical="center"/>
    </xf>
    <xf numFmtId="0" fontId="34" fillId="24" borderId="10" xfId="0" applyFont="1" applyFill="1" applyBorder="1" applyAlignment="1">
      <alignment horizontal="center" vertical="center" wrapText="1"/>
    </xf>
    <xf numFmtId="174" fontId="34" fillId="24" borderId="16" xfId="42" applyNumberFormat="1" applyFont="1" applyFill="1" applyBorder="1" applyAlignment="1">
      <alignment horizontal="center" vertical="center" wrapText="1"/>
    </xf>
    <xf numFmtId="0" fontId="34" fillId="24" borderId="10" xfId="0" applyFont="1" applyFill="1" applyBorder="1" applyAlignment="1">
      <alignment horizontal="center" vertical="center"/>
    </xf>
    <xf numFmtId="176" fontId="34" fillId="24" borderId="10" xfId="0" applyNumberFormat="1" applyFont="1" applyFill="1" applyBorder="1" applyAlignment="1">
      <alignment horizontal="center" vertical="center" wrapText="1"/>
    </xf>
    <xf numFmtId="0" fontId="34" fillId="24" borderId="16" xfId="0" applyFont="1" applyFill="1" applyBorder="1" applyAlignment="1">
      <alignment horizontal="center" vertical="center" wrapText="1"/>
    </xf>
    <xf numFmtId="14" fontId="34" fillId="24" borderId="0" xfId="0" applyNumberFormat="1" applyFont="1" applyFill="1" applyAlignment="1">
      <alignment horizontal="center" vertical="center" wrapText="1"/>
    </xf>
    <xf numFmtId="0" fontId="0" fillId="27" borderId="10" xfId="0" applyFont="1" applyFill="1" applyBorder="1" applyAlignment="1">
      <alignment horizontal="center" vertical="center"/>
    </xf>
    <xf numFmtId="0" fontId="48" fillId="24" borderId="10" xfId="0" applyFont="1" applyFill="1" applyBorder="1" applyAlignment="1">
      <alignment horizontal="center" vertical="center" wrapText="1"/>
    </xf>
    <xf numFmtId="174" fontId="48" fillId="24" borderId="10" xfId="42" applyNumberFormat="1" applyFont="1" applyFill="1" applyBorder="1" applyAlignment="1">
      <alignment horizontal="center" vertical="center" wrapText="1"/>
    </xf>
    <xf numFmtId="0" fontId="48" fillId="24" borderId="10" xfId="0" applyFont="1" applyFill="1" applyBorder="1" applyAlignment="1">
      <alignment horizontal="center" vertical="center"/>
    </xf>
    <xf numFmtId="14" fontId="48" fillId="24" borderId="10" xfId="0" applyNumberFormat="1" applyFont="1" applyFill="1" applyBorder="1" applyAlignment="1">
      <alignment horizontal="center" vertical="center"/>
    </xf>
    <xf numFmtId="0" fontId="48" fillId="24" borderId="16" xfId="0" applyFont="1" applyFill="1" applyBorder="1" applyAlignment="1">
      <alignment horizontal="center" vertical="center" wrapText="1"/>
    </xf>
    <xf numFmtId="0" fontId="0" fillId="27" borderId="10" xfId="0" applyFont="1" applyFill="1" applyBorder="1" applyAlignment="1">
      <alignment horizontal="center" vertical="center"/>
    </xf>
    <xf numFmtId="14" fontId="0" fillId="24" borderId="10" xfId="0" applyNumberFormat="1" applyFont="1" applyFill="1" applyBorder="1" applyAlignment="1">
      <alignment horizontal="center" vertical="center"/>
    </xf>
    <xf numFmtId="0" fontId="0" fillId="24" borderId="13" xfId="0" applyFont="1" applyFill="1" applyBorder="1" applyAlignment="1">
      <alignment horizontal="center" vertical="center"/>
    </xf>
    <xf numFmtId="0" fontId="0" fillId="24" borderId="12" xfId="0" applyFont="1" applyFill="1" applyBorder="1" applyAlignment="1">
      <alignment horizontal="center" vertical="center"/>
    </xf>
    <xf numFmtId="0" fontId="0" fillId="24" borderId="11" xfId="0" applyFont="1" applyFill="1" applyBorder="1" applyAlignment="1">
      <alignment horizontal="center" vertical="center"/>
    </xf>
    <xf numFmtId="0" fontId="0" fillId="4" borderId="10" xfId="0" applyFont="1" applyFill="1" applyBorder="1" applyAlignment="1">
      <alignment horizontal="center" vertical="center"/>
    </xf>
    <xf numFmtId="0" fontId="0" fillId="26" borderId="10" xfId="0" applyFont="1" applyFill="1" applyBorder="1" applyAlignment="1">
      <alignment horizontal="center" vertical="center" wrapText="1"/>
    </xf>
    <xf numFmtId="0" fontId="0" fillId="25" borderId="10" xfId="0" applyFont="1" applyFill="1" applyBorder="1" applyAlignment="1">
      <alignment horizontal="center"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6" xfId="48"/>
    <cellStyle name="Comma_Sheet1"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rmal 6" xfId="67"/>
    <cellStyle name="Normal_Bieu mau nghiep vu ngay 19.6" xfId="68"/>
    <cellStyle name="Note" xfId="69"/>
    <cellStyle name="Output" xfId="70"/>
    <cellStyle name="Percent" xfId="71"/>
    <cellStyle name="Title" xfId="72"/>
    <cellStyle name="Total" xfId="73"/>
    <cellStyle name="Warning Text" xfId="74"/>
  </cellStyles>
  <dxfs count="1">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4</xdr:row>
      <xdr:rowOff>0</xdr:rowOff>
    </xdr:from>
    <xdr:to>
      <xdr:col>2</xdr:col>
      <xdr:colOff>1162050</xdr:colOff>
      <xdr:row>4</xdr:row>
      <xdr:rowOff>0</xdr:rowOff>
    </xdr:to>
    <xdr:sp>
      <xdr:nvSpPr>
        <xdr:cNvPr id="1" name="Line 1"/>
        <xdr:cNvSpPr>
          <a:spLocks/>
        </xdr:cNvSpPr>
      </xdr:nvSpPr>
      <xdr:spPr>
        <a:xfrm>
          <a:off x="1209675" y="847725"/>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2" name="Line 2"/>
        <xdr:cNvSpPr>
          <a:spLocks/>
        </xdr:cNvSpPr>
      </xdr:nvSpPr>
      <xdr:spPr>
        <a:xfrm>
          <a:off x="2314575" y="710974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3" name="Line 3"/>
        <xdr:cNvSpPr>
          <a:spLocks/>
        </xdr:cNvSpPr>
      </xdr:nvSpPr>
      <xdr:spPr>
        <a:xfrm>
          <a:off x="2314575" y="710974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676275</xdr:colOff>
      <xdr:row>1302</xdr:row>
      <xdr:rowOff>95250</xdr:rowOff>
    </xdr:from>
    <xdr:to>
      <xdr:col>5</xdr:col>
      <xdr:colOff>600075</xdr:colOff>
      <xdr:row>1302</xdr:row>
      <xdr:rowOff>104775</xdr:rowOff>
    </xdr:to>
    <xdr:sp>
      <xdr:nvSpPr>
        <xdr:cNvPr id="4" name="Line 4"/>
        <xdr:cNvSpPr>
          <a:spLocks/>
        </xdr:cNvSpPr>
      </xdr:nvSpPr>
      <xdr:spPr>
        <a:xfrm>
          <a:off x="3933825" y="942432075"/>
          <a:ext cx="1047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5" name="Line 6"/>
        <xdr:cNvSpPr>
          <a:spLocks/>
        </xdr:cNvSpPr>
      </xdr:nvSpPr>
      <xdr:spPr>
        <a:xfrm>
          <a:off x="2314575" y="710974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6" name="Line 11"/>
        <xdr:cNvSpPr>
          <a:spLocks/>
        </xdr:cNvSpPr>
      </xdr:nvSpPr>
      <xdr:spPr>
        <a:xfrm>
          <a:off x="2314575" y="710974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866</xdr:row>
      <xdr:rowOff>0</xdr:rowOff>
    </xdr:from>
    <xdr:to>
      <xdr:col>12</xdr:col>
      <xdr:colOff>266700</xdr:colOff>
      <xdr:row>866</xdr:row>
      <xdr:rowOff>0</xdr:rowOff>
    </xdr:to>
    <xdr:sp>
      <xdr:nvSpPr>
        <xdr:cNvPr id="7" name="Line 12"/>
        <xdr:cNvSpPr>
          <a:spLocks/>
        </xdr:cNvSpPr>
      </xdr:nvSpPr>
      <xdr:spPr>
        <a:xfrm>
          <a:off x="2314575" y="7109745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865</xdr:row>
      <xdr:rowOff>0</xdr:rowOff>
    </xdr:from>
    <xdr:to>
      <xdr:col>12</xdr:col>
      <xdr:colOff>266700</xdr:colOff>
      <xdr:row>865</xdr:row>
      <xdr:rowOff>0</xdr:rowOff>
    </xdr:to>
    <xdr:sp>
      <xdr:nvSpPr>
        <xdr:cNvPr id="8" name="Line 13"/>
        <xdr:cNvSpPr>
          <a:spLocks/>
        </xdr:cNvSpPr>
      </xdr:nvSpPr>
      <xdr:spPr>
        <a:xfrm>
          <a:off x="2314575" y="710326875"/>
          <a:ext cx="7400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anh%20pho%20-%20Quy%201.2017-gui%2005.1.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C1301"/>
  <sheetViews>
    <sheetView tabSelected="1" zoomScalePageLayoutView="0" workbookViewId="0" topLeftCell="A1">
      <selection activeCell="E82" sqref="E82"/>
    </sheetView>
  </sheetViews>
  <sheetFormatPr defaultColWidth="9.140625" defaultRowHeight="12.75"/>
  <cols>
    <col min="1" max="1" width="6.00390625" style="8" customWidth="1"/>
    <col min="2" max="2" width="6.8515625" style="8" customWidth="1"/>
    <col min="3" max="3" width="18.421875" style="8" customWidth="1"/>
    <col min="4" max="4" width="17.57421875" style="8" customWidth="1"/>
    <col min="5" max="5" width="16.8515625" style="8" customWidth="1"/>
    <col min="6" max="6" width="13.421875" style="8" customWidth="1"/>
    <col min="7" max="7" width="16.00390625" style="8" customWidth="1"/>
    <col min="8" max="8" width="9.00390625" style="8" customWidth="1"/>
    <col min="9" max="9" width="7.00390625" style="8" customWidth="1"/>
    <col min="10" max="10" width="6.8515625" style="8" customWidth="1"/>
    <col min="11" max="11" width="10.57421875" style="9" customWidth="1"/>
    <col min="12" max="12" width="13.140625" style="8" customWidth="1"/>
    <col min="13" max="13" width="8.28125" style="8" customWidth="1"/>
    <col min="14" max="14" width="15.00390625" style="550" bestFit="1" customWidth="1"/>
    <col min="15" max="15" width="17.7109375" style="550" bestFit="1" customWidth="1"/>
    <col min="16" max="106" width="9.140625" style="2" customWidth="1"/>
    <col min="107" max="16384" width="9.140625" style="8" customWidth="1"/>
  </cols>
  <sheetData>
    <row r="1" ht="12.75"/>
    <row r="2" spans="1:4" ht="18">
      <c r="A2" s="644" t="s">
        <v>4017</v>
      </c>
      <c r="B2" s="645"/>
      <c r="C2" s="645"/>
      <c r="D2" s="645"/>
    </row>
    <row r="3" spans="1:5" ht="18">
      <c r="A3" s="646" t="s">
        <v>4016</v>
      </c>
      <c r="B3" s="646"/>
      <c r="C3" s="646"/>
      <c r="D3" s="646"/>
      <c r="E3" s="10"/>
    </row>
    <row r="4" spans="1:5" ht="18">
      <c r="A4" s="646" t="s">
        <v>4018</v>
      </c>
      <c r="B4" s="646"/>
      <c r="C4" s="646"/>
      <c r="D4" s="646"/>
      <c r="E4" s="10"/>
    </row>
    <row r="5" spans="1:13" ht="8.25" customHeight="1">
      <c r="A5" s="649"/>
      <c r="B5" s="650"/>
      <c r="C5" s="650"/>
      <c r="D5" s="650"/>
      <c r="E5" s="650"/>
      <c r="F5" s="650"/>
      <c r="G5" s="650"/>
      <c r="H5" s="650"/>
      <c r="I5" s="650"/>
      <c r="J5" s="650"/>
      <c r="K5" s="650"/>
      <c r="L5" s="650"/>
      <c r="M5" s="650"/>
    </row>
    <row r="6" spans="5:106" s="12" customFormat="1" ht="4.5" customHeight="1">
      <c r="E6" s="13"/>
      <c r="F6" s="13"/>
      <c r="G6" s="13"/>
      <c r="H6" s="13"/>
      <c r="I6" s="13"/>
      <c r="J6" s="13"/>
      <c r="K6" s="14"/>
      <c r="L6" s="13"/>
      <c r="M6" s="13"/>
      <c r="N6" s="551"/>
      <c r="O6" s="551"/>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row>
    <row r="7" spans="2:13" ht="39" customHeight="1">
      <c r="B7" s="630" t="s">
        <v>4019</v>
      </c>
      <c r="C7" s="631"/>
      <c r="D7" s="631"/>
      <c r="E7" s="631"/>
      <c r="F7" s="631"/>
      <c r="G7" s="631"/>
      <c r="H7" s="631"/>
      <c r="I7" s="631"/>
      <c r="J7" s="631"/>
      <c r="K7" s="631"/>
      <c r="L7" s="631"/>
      <c r="M7" s="631"/>
    </row>
    <row r="8" spans="2:13" ht="18.75" customHeight="1">
      <c r="B8" s="647" t="s">
        <v>752</v>
      </c>
      <c r="C8" s="648"/>
      <c r="D8" s="648"/>
      <c r="E8" s="648"/>
      <c r="F8" s="648"/>
      <c r="G8" s="648"/>
      <c r="H8" s="648"/>
      <c r="I8" s="648"/>
      <c r="J8" s="648"/>
      <c r="K8" s="648"/>
      <c r="L8" s="648"/>
      <c r="M8" s="648"/>
    </row>
    <row r="9" spans="2:13" ht="24" customHeight="1">
      <c r="B9" s="11"/>
      <c r="C9" s="11"/>
      <c r="D9" s="11"/>
      <c r="E9" s="11"/>
      <c r="F9" s="11"/>
      <c r="G9" s="11"/>
      <c r="H9" s="11"/>
      <c r="I9" s="11"/>
      <c r="J9" s="11"/>
      <c r="K9" s="632"/>
      <c r="L9" s="632"/>
      <c r="M9" s="632"/>
    </row>
    <row r="10" spans="1:106" s="4" customFormat="1" ht="31.5" customHeight="1">
      <c r="A10" s="633" t="s">
        <v>3895</v>
      </c>
      <c r="B10" s="633" t="s">
        <v>3893</v>
      </c>
      <c r="C10" s="633" t="s">
        <v>3892</v>
      </c>
      <c r="D10" s="633" t="s">
        <v>3894</v>
      </c>
      <c r="E10" s="634" t="s">
        <v>4330</v>
      </c>
      <c r="F10" s="640" t="s">
        <v>6121</v>
      </c>
      <c r="G10" s="633" t="s">
        <v>3890</v>
      </c>
      <c r="H10" s="633"/>
      <c r="I10" s="633"/>
      <c r="J10" s="633"/>
      <c r="K10" s="637" t="s">
        <v>3903</v>
      </c>
      <c r="L10" s="633" t="s">
        <v>4331</v>
      </c>
      <c r="M10" s="633" t="s">
        <v>3891</v>
      </c>
      <c r="N10" s="550"/>
      <c r="O10" s="550"/>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row>
    <row r="11" spans="1:106" s="4" customFormat="1" ht="26.25" customHeight="1">
      <c r="A11" s="633"/>
      <c r="B11" s="633"/>
      <c r="C11" s="633"/>
      <c r="D11" s="633"/>
      <c r="E11" s="635"/>
      <c r="F11" s="641"/>
      <c r="G11" s="633" t="s">
        <v>3898</v>
      </c>
      <c r="H11" s="633" t="s">
        <v>3899</v>
      </c>
      <c r="I11" s="633"/>
      <c r="J11" s="633"/>
      <c r="K11" s="638"/>
      <c r="L11" s="633"/>
      <c r="M11" s="633"/>
      <c r="N11" s="550"/>
      <c r="O11" s="550"/>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row>
    <row r="12" spans="1:106" s="4" customFormat="1" ht="84" customHeight="1">
      <c r="A12" s="633"/>
      <c r="B12" s="633"/>
      <c r="C12" s="633"/>
      <c r="D12" s="633"/>
      <c r="E12" s="636"/>
      <c r="F12" s="642"/>
      <c r="G12" s="643"/>
      <c r="H12" s="40" t="s">
        <v>3900</v>
      </c>
      <c r="I12" s="40" t="s">
        <v>3901</v>
      </c>
      <c r="J12" s="40" t="s">
        <v>3902</v>
      </c>
      <c r="K12" s="639"/>
      <c r="L12" s="633"/>
      <c r="M12" s="633"/>
      <c r="N12" s="550"/>
      <c r="O12" s="550"/>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row>
    <row r="13" spans="1:106" s="4" customFormat="1" ht="15" customHeight="1">
      <c r="A13" s="42">
        <v>1</v>
      </c>
      <c r="B13" s="42">
        <v>2</v>
      </c>
      <c r="C13" s="42">
        <v>3</v>
      </c>
      <c r="D13" s="42">
        <v>4</v>
      </c>
      <c r="E13" s="42">
        <v>5</v>
      </c>
      <c r="F13" s="42">
        <v>6</v>
      </c>
      <c r="G13" s="42">
        <v>7</v>
      </c>
      <c r="H13" s="42">
        <v>8</v>
      </c>
      <c r="I13" s="42">
        <v>9</v>
      </c>
      <c r="J13" s="42">
        <v>10</v>
      </c>
      <c r="K13" s="43">
        <v>11</v>
      </c>
      <c r="L13" s="42">
        <v>12</v>
      </c>
      <c r="M13" s="42">
        <v>13</v>
      </c>
      <c r="N13" s="550"/>
      <c r="O13" s="550"/>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1:106" s="4" customFormat="1" ht="23.25" customHeight="1">
      <c r="A14" s="44"/>
      <c r="B14" s="189" t="s">
        <v>3896</v>
      </c>
      <c r="C14" s="42"/>
      <c r="D14" s="42"/>
      <c r="E14" s="42"/>
      <c r="F14" s="42"/>
      <c r="G14" s="42"/>
      <c r="H14" s="42"/>
      <c r="I14" s="42"/>
      <c r="J14" s="42"/>
      <c r="K14" s="45"/>
      <c r="L14" s="42"/>
      <c r="M14" s="42"/>
      <c r="N14" s="550"/>
      <c r="O14" s="550"/>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row>
    <row r="15" spans="1:106" s="4" customFormat="1" ht="19.5" customHeight="1">
      <c r="A15" s="89" t="s">
        <v>2976</v>
      </c>
      <c r="B15" s="655" t="s">
        <v>2977</v>
      </c>
      <c r="C15" s="656"/>
      <c r="D15" s="656"/>
      <c r="E15" s="656"/>
      <c r="F15" s="656"/>
      <c r="G15" s="656"/>
      <c r="H15" s="656"/>
      <c r="I15" s="656"/>
      <c r="J15" s="656"/>
      <c r="K15" s="656"/>
      <c r="L15" s="656"/>
      <c r="M15" s="657"/>
      <c r="N15" s="550"/>
      <c r="O15" s="550"/>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row>
    <row r="16" spans="1:106" s="4" customFormat="1" ht="19.5" customHeight="1">
      <c r="A16" s="46"/>
      <c r="B16" s="96">
        <v>56</v>
      </c>
      <c r="C16" s="47"/>
      <c r="D16" s="47"/>
      <c r="E16" s="47"/>
      <c r="F16" s="47"/>
      <c r="G16" s="549">
        <v>25482091000</v>
      </c>
      <c r="H16" s="47"/>
      <c r="I16" s="47"/>
      <c r="J16" s="47"/>
      <c r="K16" s="48"/>
      <c r="L16" s="47"/>
      <c r="M16" s="47"/>
      <c r="N16" s="550"/>
      <c r="O16" s="550"/>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row>
    <row r="17" spans="1:106" s="4" customFormat="1" ht="64.5" customHeight="1">
      <c r="A17" s="52">
        <v>1</v>
      </c>
      <c r="B17" s="7"/>
      <c r="C17" s="7" t="s">
        <v>4020</v>
      </c>
      <c r="D17" s="7" t="s">
        <v>4021</v>
      </c>
      <c r="E17" s="7" t="s">
        <v>4621</v>
      </c>
      <c r="F17" s="7" t="s">
        <v>173</v>
      </c>
      <c r="G17" s="7" t="s">
        <v>936</v>
      </c>
      <c r="H17" s="689" t="s">
        <v>4830</v>
      </c>
      <c r="I17" s="7"/>
      <c r="J17" s="52"/>
      <c r="K17" s="7" t="s">
        <v>1926</v>
      </c>
      <c r="L17" s="690" t="s">
        <v>6286</v>
      </c>
      <c r="M17" s="130" t="s">
        <v>2893</v>
      </c>
      <c r="N17" s="600">
        <f>30976543</f>
        <v>30976543</v>
      </c>
      <c r="O17" s="601"/>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row>
    <row r="18" spans="1:106" s="4" customFormat="1" ht="51">
      <c r="A18" s="52">
        <v>2</v>
      </c>
      <c r="B18" s="7"/>
      <c r="C18" s="7" t="s">
        <v>4022</v>
      </c>
      <c r="D18" s="7" t="s">
        <v>4023</v>
      </c>
      <c r="E18" s="7" t="s">
        <v>4622</v>
      </c>
      <c r="F18" s="7" t="s">
        <v>174</v>
      </c>
      <c r="G18" s="7" t="s">
        <v>937</v>
      </c>
      <c r="H18" s="689" t="s">
        <v>4830</v>
      </c>
      <c r="I18" s="52"/>
      <c r="J18" s="52"/>
      <c r="K18" s="52" t="s">
        <v>1927</v>
      </c>
      <c r="L18" s="690" t="s">
        <v>6287</v>
      </c>
      <c r="M18" s="132" t="s">
        <v>2894</v>
      </c>
      <c r="N18" s="600">
        <f>23977740</f>
        <v>23977740</v>
      </c>
      <c r="O18" s="601"/>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row>
    <row r="19" spans="1:106" s="4" customFormat="1" ht="63.75">
      <c r="A19" s="52">
        <v>3</v>
      </c>
      <c r="B19" s="7"/>
      <c r="C19" s="7" t="s">
        <v>4024</v>
      </c>
      <c r="D19" s="7" t="s">
        <v>4025</v>
      </c>
      <c r="E19" s="7" t="s">
        <v>4623</v>
      </c>
      <c r="F19" s="7" t="s">
        <v>175</v>
      </c>
      <c r="G19" s="7" t="s">
        <v>938</v>
      </c>
      <c r="H19" s="689" t="s">
        <v>4830</v>
      </c>
      <c r="I19" s="52"/>
      <c r="J19" s="52"/>
      <c r="K19" s="52" t="s">
        <v>1927</v>
      </c>
      <c r="L19" s="690" t="s">
        <v>6288</v>
      </c>
      <c r="M19" s="132" t="s">
        <v>2894</v>
      </c>
      <c r="N19" s="600">
        <f>13746687</f>
        <v>13746687</v>
      </c>
      <c r="O19" s="602">
        <f>N17+N18+N19+N20+N21+N22+N23+N24+N25+N26+N27+N28+N69</f>
        <v>14397516153</v>
      </c>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row>
    <row r="20" spans="1:106" s="4" customFormat="1" ht="108.75" customHeight="1">
      <c r="A20" s="52">
        <v>4</v>
      </c>
      <c r="B20" s="7"/>
      <c r="C20" s="7" t="s">
        <v>4026</v>
      </c>
      <c r="D20" s="7" t="s">
        <v>4027</v>
      </c>
      <c r="E20" s="7" t="s">
        <v>4624</v>
      </c>
      <c r="F20" s="7" t="s">
        <v>176</v>
      </c>
      <c r="G20" s="7" t="s">
        <v>1743</v>
      </c>
      <c r="H20" s="689" t="s">
        <v>4830</v>
      </c>
      <c r="I20" s="52"/>
      <c r="J20" s="52"/>
      <c r="K20" s="52" t="s">
        <v>1926</v>
      </c>
      <c r="L20" s="690" t="s">
        <v>6289</v>
      </c>
      <c r="M20" s="132" t="s">
        <v>2894</v>
      </c>
      <c r="N20" s="600">
        <f>10000000+101600000</f>
        <v>111600000</v>
      </c>
      <c r="O20" s="601">
        <f>N29+N30+N31+N32+N33+N34+N35+N36+N37+N38+N39+N40+M7+N73+N74</f>
        <v>1716709851</v>
      </c>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106" s="4" customFormat="1" ht="102">
      <c r="A21" s="52">
        <v>5</v>
      </c>
      <c r="B21" s="7"/>
      <c r="C21" s="7" t="s">
        <v>4028</v>
      </c>
      <c r="D21" s="7" t="s">
        <v>4029</v>
      </c>
      <c r="E21" s="7" t="s">
        <v>4624</v>
      </c>
      <c r="F21" s="7" t="s">
        <v>177</v>
      </c>
      <c r="G21" s="7" t="s">
        <v>1744</v>
      </c>
      <c r="H21" s="689" t="s">
        <v>4830</v>
      </c>
      <c r="I21" s="52"/>
      <c r="J21" s="52"/>
      <c r="K21" s="52" t="s">
        <v>1928</v>
      </c>
      <c r="L21" s="690" t="s">
        <v>6290</v>
      </c>
      <c r="M21" s="132" t="s">
        <v>2894</v>
      </c>
      <c r="N21" s="600">
        <f>40469000</f>
        <v>40469000</v>
      </c>
      <c r="O21" s="601">
        <f>1780326000</f>
        <v>1780326000</v>
      </c>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row>
    <row r="22" spans="1:106" s="4" customFormat="1" ht="63.75">
      <c r="A22" s="52">
        <v>6</v>
      </c>
      <c r="B22" s="7"/>
      <c r="C22" s="7" t="s">
        <v>4030</v>
      </c>
      <c r="D22" s="7" t="s">
        <v>5084</v>
      </c>
      <c r="E22" s="7" t="s">
        <v>4625</v>
      </c>
      <c r="F22" s="7" t="s">
        <v>5175</v>
      </c>
      <c r="G22" s="7" t="s">
        <v>1745</v>
      </c>
      <c r="H22" s="689" t="s">
        <v>4830</v>
      </c>
      <c r="I22" s="52"/>
      <c r="J22" s="52"/>
      <c r="K22" s="52" t="s">
        <v>1928</v>
      </c>
      <c r="L22" s="690" t="s">
        <v>6291</v>
      </c>
      <c r="M22" s="132" t="s">
        <v>2894</v>
      </c>
      <c r="N22" s="600">
        <f>68134000</f>
        <v>68134000</v>
      </c>
      <c r="O22" s="603">
        <f>O21-O20</f>
        <v>63616149</v>
      </c>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row>
    <row r="23" spans="1:106" s="4" customFormat="1" ht="63.75">
      <c r="A23" s="52">
        <v>7</v>
      </c>
      <c r="B23" s="7"/>
      <c r="C23" s="7" t="s">
        <v>5085</v>
      </c>
      <c r="D23" s="7" t="s">
        <v>4027</v>
      </c>
      <c r="E23" s="7" t="s">
        <v>4626</v>
      </c>
      <c r="F23" s="7" t="s">
        <v>5176</v>
      </c>
      <c r="G23" s="7" t="s">
        <v>1746</v>
      </c>
      <c r="H23" s="689" t="s">
        <v>4830</v>
      </c>
      <c r="I23" s="52"/>
      <c r="J23" s="52"/>
      <c r="K23" s="52" t="s">
        <v>1926</v>
      </c>
      <c r="L23" s="690" t="s">
        <v>6292</v>
      </c>
      <c r="M23" s="132" t="s">
        <v>2894</v>
      </c>
      <c r="N23" s="600">
        <f>50000+13672408608</f>
        <v>13672458608</v>
      </c>
      <c r="O23" s="601">
        <f>N42+N43+N44+N45+N46+N47+N48+N71</f>
        <v>1359930510</v>
      </c>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row>
    <row r="24" spans="1:106" s="4" customFormat="1" ht="63.75">
      <c r="A24" s="52">
        <v>8</v>
      </c>
      <c r="B24" s="7"/>
      <c r="C24" s="7" t="s">
        <v>5086</v>
      </c>
      <c r="D24" s="7" t="s">
        <v>5087</v>
      </c>
      <c r="E24" s="7" t="s">
        <v>4627</v>
      </c>
      <c r="F24" s="7" t="s">
        <v>5177</v>
      </c>
      <c r="G24" s="7" t="s">
        <v>1747</v>
      </c>
      <c r="H24" s="689" t="s">
        <v>4830</v>
      </c>
      <c r="I24" s="52"/>
      <c r="J24" s="52"/>
      <c r="K24" s="52" t="s">
        <v>1928</v>
      </c>
      <c r="L24" s="690" t="s">
        <v>6293</v>
      </c>
      <c r="M24" s="132" t="s">
        <v>2894</v>
      </c>
      <c r="N24" s="600">
        <v>23454999</v>
      </c>
      <c r="O24" s="601">
        <f>1359930000</f>
        <v>1359930000</v>
      </c>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row>
    <row r="25" spans="1:106" s="4" customFormat="1" ht="63.75">
      <c r="A25" s="52">
        <v>9</v>
      </c>
      <c r="B25" s="7"/>
      <c r="C25" s="7" t="s">
        <v>5088</v>
      </c>
      <c r="D25" s="7" t="s">
        <v>4554</v>
      </c>
      <c r="E25" s="7" t="s">
        <v>4628</v>
      </c>
      <c r="F25" s="7" t="s">
        <v>5178</v>
      </c>
      <c r="G25" s="7" t="s">
        <v>1748</v>
      </c>
      <c r="H25" s="689" t="s">
        <v>4830</v>
      </c>
      <c r="I25" s="52"/>
      <c r="J25" s="52"/>
      <c r="K25" s="52" t="s">
        <v>1929</v>
      </c>
      <c r="L25" s="690" t="s">
        <v>6294</v>
      </c>
      <c r="M25" s="132" t="s">
        <v>2894</v>
      </c>
      <c r="N25" s="600">
        <v>33392996</v>
      </c>
      <c r="O25" s="604">
        <f>O23-O24</f>
        <v>510</v>
      </c>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row>
    <row r="26" spans="1:106" s="4" customFormat="1" ht="127.5">
      <c r="A26" s="52">
        <v>10</v>
      </c>
      <c r="B26" s="7"/>
      <c r="C26" s="7" t="s">
        <v>4555</v>
      </c>
      <c r="D26" s="7" t="s">
        <v>5174</v>
      </c>
      <c r="E26" s="7" t="s">
        <v>4629</v>
      </c>
      <c r="F26" s="7" t="s">
        <v>5179</v>
      </c>
      <c r="G26" s="7" t="s">
        <v>949</v>
      </c>
      <c r="H26" s="689" t="s">
        <v>4830</v>
      </c>
      <c r="I26" s="52"/>
      <c r="J26" s="52"/>
      <c r="K26" s="52" t="s">
        <v>1930</v>
      </c>
      <c r="L26" s="690" t="s">
        <v>6295</v>
      </c>
      <c r="M26" s="132" t="s">
        <v>2894</v>
      </c>
      <c r="N26" s="600">
        <v>82228837</v>
      </c>
      <c r="O26" s="601">
        <f>N49+N50+N51+N52+N53+N54+N55+N56+N57+N58+N59+N60+N61+N62+N63+N64+N65+N66+N68+N72</f>
        <v>6294629202</v>
      </c>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row>
    <row r="27" spans="1:106" s="4" customFormat="1" ht="63.75">
      <c r="A27" s="52">
        <v>11</v>
      </c>
      <c r="B27" s="7"/>
      <c r="C27" s="7" t="s">
        <v>2451</v>
      </c>
      <c r="D27" s="7" t="s">
        <v>2452</v>
      </c>
      <c r="E27" s="7" t="s">
        <v>3580</v>
      </c>
      <c r="F27" s="7" t="s">
        <v>5180</v>
      </c>
      <c r="G27" s="7" t="s">
        <v>950</v>
      </c>
      <c r="H27" s="689" t="s">
        <v>4830</v>
      </c>
      <c r="I27" s="52"/>
      <c r="J27" s="52"/>
      <c r="K27" s="52" t="s">
        <v>1928</v>
      </c>
      <c r="L27" s="690" t="s">
        <v>6296</v>
      </c>
      <c r="M27" s="132" t="s">
        <v>2894</v>
      </c>
      <c r="N27" s="600">
        <v>34285493</v>
      </c>
      <c r="O27" s="601">
        <f>6294585000</f>
        <v>6294585000</v>
      </c>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row>
    <row r="28" spans="1:15" ht="102">
      <c r="A28" s="52">
        <v>12</v>
      </c>
      <c r="B28" s="5"/>
      <c r="C28" s="5" t="s">
        <v>4616</v>
      </c>
      <c r="D28" s="5" t="s">
        <v>4617</v>
      </c>
      <c r="E28" s="5" t="s">
        <v>3220</v>
      </c>
      <c r="F28" s="5" t="s">
        <v>1311</v>
      </c>
      <c r="G28" s="5" t="s">
        <v>951</v>
      </c>
      <c r="H28" s="691" t="s">
        <v>4830</v>
      </c>
      <c r="I28" s="52"/>
      <c r="J28" s="52"/>
      <c r="K28" s="692">
        <v>42491</v>
      </c>
      <c r="L28" s="690" t="s">
        <v>2477</v>
      </c>
      <c r="M28" s="132" t="s">
        <v>2894</v>
      </c>
      <c r="N28" s="600">
        <v>225291250</v>
      </c>
      <c r="O28" s="606">
        <f>O26-O27</f>
        <v>44202</v>
      </c>
    </row>
    <row r="29" spans="1:15" ht="114.75">
      <c r="A29" s="52">
        <v>13</v>
      </c>
      <c r="B29" s="7"/>
      <c r="C29" s="7" t="s">
        <v>2453</v>
      </c>
      <c r="D29" s="7" t="s">
        <v>2454</v>
      </c>
      <c r="E29" s="7" t="s">
        <v>4213</v>
      </c>
      <c r="F29" s="7" t="s">
        <v>5181</v>
      </c>
      <c r="G29" s="693" t="s">
        <v>219</v>
      </c>
      <c r="H29" s="689" t="s">
        <v>4830</v>
      </c>
      <c r="I29" s="51"/>
      <c r="J29" s="51"/>
      <c r="K29" s="694" t="s">
        <v>1917</v>
      </c>
      <c r="L29" s="690" t="s">
        <v>6297</v>
      </c>
      <c r="M29" s="695" t="s">
        <v>1916</v>
      </c>
      <c r="N29" s="607">
        <v>23000000</v>
      </c>
      <c r="O29" s="601">
        <f>N67+N70</f>
        <v>1649732896</v>
      </c>
    </row>
    <row r="30" spans="1:15" ht="63.75">
      <c r="A30" s="52">
        <v>14</v>
      </c>
      <c r="B30" s="7"/>
      <c r="C30" s="7" t="s">
        <v>2455</v>
      </c>
      <c r="D30" s="7" t="s">
        <v>2456</v>
      </c>
      <c r="E30" s="7" t="s">
        <v>4214</v>
      </c>
      <c r="F30" s="7" t="s">
        <v>5182</v>
      </c>
      <c r="G30" s="7" t="s">
        <v>2840</v>
      </c>
      <c r="H30" s="696" t="s">
        <v>4830</v>
      </c>
      <c r="I30" s="52"/>
      <c r="J30" s="52"/>
      <c r="K30" s="50" t="s">
        <v>1918</v>
      </c>
      <c r="L30" s="690" t="s">
        <v>6298</v>
      </c>
      <c r="M30" s="697" t="s">
        <v>2894</v>
      </c>
      <c r="N30" s="600">
        <v>9326864</v>
      </c>
      <c r="O30" s="601"/>
    </row>
    <row r="31" spans="1:15" ht="191.25">
      <c r="A31" s="52">
        <v>15</v>
      </c>
      <c r="B31" s="7"/>
      <c r="C31" s="7" t="s">
        <v>2457</v>
      </c>
      <c r="D31" s="7" t="s">
        <v>2458</v>
      </c>
      <c r="E31" s="698" t="s">
        <v>4215</v>
      </c>
      <c r="F31" s="698" t="s">
        <v>6275</v>
      </c>
      <c r="G31" s="7" t="s">
        <v>2841</v>
      </c>
      <c r="H31" s="696" t="s">
        <v>4830</v>
      </c>
      <c r="I31" s="52"/>
      <c r="J31" s="52"/>
      <c r="K31" s="50" t="s">
        <v>5527</v>
      </c>
      <c r="L31" s="690" t="s">
        <v>5528</v>
      </c>
      <c r="M31" s="697" t="s">
        <v>2894</v>
      </c>
      <c r="N31" s="608">
        <v>76842635</v>
      </c>
      <c r="O31" s="601"/>
    </row>
    <row r="32" spans="1:15" ht="140.25">
      <c r="A32" s="52">
        <v>16</v>
      </c>
      <c r="B32" s="7"/>
      <c r="C32" s="7" t="s">
        <v>2459</v>
      </c>
      <c r="D32" s="7" t="s">
        <v>2460</v>
      </c>
      <c r="E32" s="7" t="s">
        <v>4216</v>
      </c>
      <c r="F32" s="7" t="s">
        <v>6276</v>
      </c>
      <c r="G32" s="7" t="s">
        <v>2435</v>
      </c>
      <c r="H32" s="696" t="s">
        <v>4830</v>
      </c>
      <c r="I32" s="52"/>
      <c r="J32" s="52"/>
      <c r="K32" s="699" t="s">
        <v>1918</v>
      </c>
      <c r="L32" s="690" t="s">
        <v>6299</v>
      </c>
      <c r="M32" s="697" t="s">
        <v>2894</v>
      </c>
      <c r="N32" s="600">
        <f>32311635+15550000</f>
        <v>47861635</v>
      </c>
      <c r="O32" s="601"/>
    </row>
    <row r="33" spans="1:15" ht="89.25">
      <c r="A33" s="52">
        <v>17</v>
      </c>
      <c r="B33" s="7"/>
      <c r="C33" s="7" t="s">
        <v>2462</v>
      </c>
      <c r="D33" s="7" t="s">
        <v>2463</v>
      </c>
      <c r="E33" s="7" t="s">
        <v>4217</v>
      </c>
      <c r="F33" s="7" t="s">
        <v>6277</v>
      </c>
      <c r="G33" s="7" t="s">
        <v>2842</v>
      </c>
      <c r="H33" s="696" t="s">
        <v>4830</v>
      </c>
      <c r="I33" s="52"/>
      <c r="J33" s="52"/>
      <c r="K33" s="699" t="s">
        <v>1919</v>
      </c>
      <c r="L33" s="690" t="s">
        <v>6300</v>
      </c>
      <c r="M33" s="697" t="s">
        <v>2894</v>
      </c>
      <c r="N33" s="600">
        <f>28247900</f>
        <v>28247900</v>
      </c>
      <c r="O33" s="601"/>
    </row>
    <row r="34" spans="1:15" ht="89.25">
      <c r="A34" s="52">
        <v>18</v>
      </c>
      <c r="B34" s="7"/>
      <c r="C34" s="7" t="s">
        <v>2464</v>
      </c>
      <c r="D34" s="7" t="s">
        <v>2465</v>
      </c>
      <c r="E34" s="7" t="s">
        <v>4218</v>
      </c>
      <c r="F34" s="7" t="s">
        <v>6278</v>
      </c>
      <c r="G34" s="693" t="s">
        <v>220</v>
      </c>
      <c r="H34" s="696" t="s">
        <v>4830</v>
      </c>
      <c r="I34" s="52"/>
      <c r="J34" s="52"/>
      <c r="K34" s="699" t="s">
        <v>1920</v>
      </c>
      <c r="L34" s="690" t="s">
        <v>6301</v>
      </c>
      <c r="M34" s="697" t="s">
        <v>2894</v>
      </c>
      <c r="N34" s="600">
        <v>28650000</v>
      </c>
      <c r="O34" s="601"/>
    </row>
    <row r="35" spans="1:15" ht="102">
      <c r="A35" s="52">
        <v>19</v>
      </c>
      <c r="B35" s="7"/>
      <c r="C35" s="7" t="s">
        <v>2468</v>
      </c>
      <c r="D35" s="7" t="s">
        <v>2469</v>
      </c>
      <c r="E35" s="7" t="s">
        <v>4260</v>
      </c>
      <c r="F35" s="7" t="s">
        <v>6280</v>
      </c>
      <c r="G35" s="7" t="s">
        <v>2843</v>
      </c>
      <c r="H35" s="696" t="s">
        <v>4830</v>
      </c>
      <c r="I35" s="52"/>
      <c r="J35" s="52"/>
      <c r="K35" s="50" t="s">
        <v>1921</v>
      </c>
      <c r="L35" s="690" t="s">
        <v>6303</v>
      </c>
      <c r="M35" s="697" t="s">
        <v>2894</v>
      </c>
      <c r="N35" s="600">
        <f>20143716+700000</f>
        <v>20843716</v>
      </c>
      <c r="O35" s="601"/>
    </row>
    <row r="36" spans="1:15" ht="63.75">
      <c r="A36" s="52">
        <v>20</v>
      </c>
      <c r="B36" s="7"/>
      <c r="C36" s="7" t="s">
        <v>2470</v>
      </c>
      <c r="D36" s="7" t="s">
        <v>2471</v>
      </c>
      <c r="E36" s="7" t="s">
        <v>4261</v>
      </c>
      <c r="F36" s="7" t="s">
        <v>6281</v>
      </c>
      <c r="G36" s="7" t="s">
        <v>2430</v>
      </c>
      <c r="H36" s="696" t="s">
        <v>4830</v>
      </c>
      <c r="I36" s="52"/>
      <c r="J36" s="52"/>
      <c r="K36" s="50" t="s">
        <v>1922</v>
      </c>
      <c r="L36" s="690" t="s">
        <v>2473</v>
      </c>
      <c r="M36" s="697" t="s">
        <v>2894</v>
      </c>
      <c r="N36" s="600">
        <f>44848762</f>
        <v>44848762</v>
      </c>
      <c r="O36" s="601"/>
    </row>
    <row r="37" spans="1:15" ht="89.25">
      <c r="A37" s="52">
        <v>21</v>
      </c>
      <c r="B37" s="7"/>
      <c r="C37" s="7" t="s">
        <v>2472</v>
      </c>
      <c r="D37" s="7" t="s">
        <v>4611</v>
      </c>
      <c r="E37" s="7" t="s">
        <v>4262</v>
      </c>
      <c r="F37" s="7" t="s">
        <v>6282</v>
      </c>
      <c r="G37" s="7" t="s">
        <v>2431</v>
      </c>
      <c r="H37" s="696" t="s">
        <v>4830</v>
      </c>
      <c r="I37" s="52"/>
      <c r="J37" s="52"/>
      <c r="K37" s="50" t="s">
        <v>1923</v>
      </c>
      <c r="L37" s="690" t="s">
        <v>2474</v>
      </c>
      <c r="M37" s="697" t="s">
        <v>2894</v>
      </c>
      <c r="N37" s="600">
        <v>30301000</v>
      </c>
      <c r="O37" s="601"/>
    </row>
    <row r="38" spans="1:15" ht="51">
      <c r="A38" s="52">
        <v>22</v>
      </c>
      <c r="B38" s="700"/>
      <c r="C38" s="700" t="s">
        <v>4614</v>
      </c>
      <c r="D38" s="700" t="s">
        <v>4615</v>
      </c>
      <c r="E38" s="700" t="s">
        <v>2480</v>
      </c>
      <c r="F38" s="700" t="s">
        <v>2481</v>
      </c>
      <c r="G38" s="700" t="s">
        <v>2432</v>
      </c>
      <c r="H38" s="701" t="s">
        <v>4830</v>
      </c>
      <c r="I38" s="702"/>
      <c r="J38" s="702"/>
      <c r="K38" s="703" t="s">
        <v>1924</v>
      </c>
      <c r="L38" s="704" t="s">
        <v>2475</v>
      </c>
      <c r="M38" s="697" t="s">
        <v>2894</v>
      </c>
      <c r="N38" s="600">
        <v>39338712</v>
      </c>
      <c r="O38" s="601"/>
    </row>
    <row r="39" spans="1:15" ht="51">
      <c r="A39" s="52">
        <v>23</v>
      </c>
      <c r="B39" s="705"/>
      <c r="C39" s="705" t="s">
        <v>4614</v>
      </c>
      <c r="D39" s="705" t="s">
        <v>4615</v>
      </c>
      <c r="E39" s="705" t="s">
        <v>4263</v>
      </c>
      <c r="F39" s="705" t="s">
        <v>6283</v>
      </c>
      <c r="G39" s="705" t="s">
        <v>2433</v>
      </c>
      <c r="H39" s="706" t="s">
        <v>4830</v>
      </c>
      <c r="I39" s="52"/>
      <c r="J39" s="52"/>
      <c r="K39" s="699" t="s">
        <v>1924</v>
      </c>
      <c r="L39" s="707" t="s">
        <v>2475</v>
      </c>
      <c r="M39" s="697" t="s">
        <v>2894</v>
      </c>
      <c r="N39" s="609">
        <v>45320135</v>
      </c>
      <c r="O39" s="601"/>
    </row>
    <row r="40" spans="1:15" ht="51">
      <c r="A40" s="52">
        <v>24</v>
      </c>
      <c r="B40" s="708"/>
      <c r="C40" s="708" t="s">
        <v>4614</v>
      </c>
      <c r="D40" s="708" t="s">
        <v>4615</v>
      </c>
      <c r="E40" s="708" t="s">
        <v>3219</v>
      </c>
      <c r="F40" s="708" t="s">
        <v>6284</v>
      </c>
      <c r="G40" s="708" t="s">
        <v>2434</v>
      </c>
      <c r="H40" s="691" t="s">
        <v>4830</v>
      </c>
      <c r="I40" s="52"/>
      <c r="J40" s="52"/>
      <c r="K40" s="50" t="s">
        <v>1924</v>
      </c>
      <c r="L40" s="709" t="s">
        <v>2476</v>
      </c>
      <c r="M40" s="697" t="s">
        <v>2894</v>
      </c>
      <c r="N40" s="600">
        <v>56923448</v>
      </c>
      <c r="O40" s="601"/>
    </row>
    <row r="41" spans="1:15" ht="63.75">
      <c r="A41" s="52">
        <v>25</v>
      </c>
      <c r="B41" s="5"/>
      <c r="C41" s="5" t="s">
        <v>4618</v>
      </c>
      <c r="D41" s="5" t="s">
        <v>4619</v>
      </c>
      <c r="E41" s="5" t="s">
        <v>172</v>
      </c>
      <c r="F41" s="5" t="s">
        <v>6285</v>
      </c>
      <c r="G41" s="5" t="s">
        <v>1344</v>
      </c>
      <c r="H41" s="691" t="s">
        <v>4830</v>
      </c>
      <c r="I41" s="52"/>
      <c r="J41" s="52"/>
      <c r="K41" s="50" t="s">
        <v>1925</v>
      </c>
      <c r="L41" s="690" t="s">
        <v>2478</v>
      </c>
      <c r="M41" s="697" t="s">
        <v>2894</v>
      </c>
      <c r="N41" s="600">
        <v>63615000</v>
      </c>
      <c r="O41" s="601"/>
    </row>
    <row r="42" spans="1:15" ht="38.25">
      <c r="A42" s="52">
        <v>26</v>
      </c>
      <c r="B42" s="710"/>
      <c r="C42" s="711" t="s">
        <v>2466</v>
      </c>
      <c r="D42" s="711" t="s">
        <v>2467</v>
      </c>
      <c r="E42" s="711" t="s">
        <v>4259</v>
      </c>
      <c r="F42" s="711" t="s">
        <v>6279</v>
      </c>
      <c r="G42" s="711" t="s">
        <v>1324</v>
      </c>
      <c r="H42" s="712" t="s">
        <v>4830</v>
      </c>
      <c r="I42" s="713"/>
      <c r="J42" s="713"/>
      <c r="K42" s="714">
        <v>42225</v>
      </c>
      <c r="L42" s="715" t="s">
        <v>6302</v>
      </c>
      <c r="M42" s="716" t="s">
        <v>3432</v>
      </c>
      <c r="N42" s="600">
        <v>4550000</v>
      </c>
      <c r="O42" s="601"/>
    </row>
    <row r="43" spans="1:15" ht="89.25">
      <c r="A43" s="52">
        <v>27</v>
      </c>
      <c r="B43" s="52"/>
      <c r="C43" s="717" t="s">
        <v>3433</v>
      </c>
      <c r="D43" s="717" t="s">
        <v>3434</v>
      </c>
      <c r="E43" s="717" t="s">
        <v>5242</v>
      </c>
      <c r="F43" s="717" t="s">
        <v>5243</v>
      </c>
      <c r="G43" s="717" t="s">
        <v>216</v>
      </c>
      <c r="H43" s="718" t="s">
        <v>4830</v>
      </c>
      <c r="I43" s="719"/>
      <c r="J43" s="719"/>
      <c r="K43" s="720">
        <v>42225</v>
      </c>
      <c r="L43" s="721" t="s">
        <v>5244</v>
      </c>
      <c r="M43" s="716" t="s">
        <v>3432</v>
      </c>
      <c r="N43" s="610">
        <f>400000+128009000+400000</f>
        <v>128809000</v>
      </c>
      <c r="O43" s="601"/>
    </row>
    <row r="44" spans="1:15" ht="63.75">
      <c r="A44" s="52">
        <v>28</v>
      </c>
      <c r="B44" s="52"/>
      <c r="C44" s="717" t="s">
        <v>5245</v>
      </c>
      <c r="D44" s="717" t="s">
        <v>5246</v>
      </c>
      <c r="E44" s="717" t="s">
        <v>5406</v>
      </c>
      <c r="F44" s="717" t="s">
        <v>5407</v>
      </c>
      <c r="G44" s="717" t="s">
        <v>4553</v>
      </c>
      <c r="H44" s="718" t="s">
        <v>4830</v>
      </c>
      <c r="I44" s="719"/>
      <c r="J44" s="719"/>
      <c r="K44" s="720" t="s">
        <v>5408</v>
      </c>
      <c r="L44" s="721" t="s">
        <v>5409</v>
      </c>
      <c r="M44" s="716" t="s">
        <v>3432</v>
      </c>
      <c r="N44" s="600">
        <v>1110507010</v>
      </c>
      <c r="O44" s="601"/>
    </row>
    <row r="45" spans="1:15" ht="127.5">
      <c r="A45" s="52">
        <v>29</v>
      </c>
      <c r="B45" s="52"/>
      <c r="C45" s="717" t="s">
        <v>5410</v>
      </c>
      <c r="D45" s="717" t="s">
        <v>5411</v>
      </c>
      <c r="E45" s="717" t="s">
        <v>1326</v>
      </c>
      <c r="F45" s="717" t="s">
        <v>5412</v>
      </c>
      <c r="G45" s="717" t="s">
        <v>6273</v>
      </c>
      <c r="H45" s="718" t="s">
        <v>4830</v>
      </c>
      <c r="I45" s="719"/>
      <c r="J45" s="719"/>
      <c r="K45" s="720" t="s">
        <v>1043</v>
      </c>
      <c r="L45" s="721" t="s">
        <v>5413</v>
      </c>
      <c r="M45" s="716" t="s">
        <v>3432</v>
      </c>
      <c r="N45" s="600">
        <f>200000+200000+16325000</f>
        <v>16725000</v>
      </c>
      <c r="O45" s="601"/>
    </row>
    <row r="46" spans="1:15" ht="72.75" customHeight="1">
      <c r="A46" s="52">
        <v>30</v>
      </c>
      <c r="B46" s="52"/>
      <c r="C46" s="717" t="s">
        <v>5414</v>
      </c>
      <c r="D46" s="717" t="s">
        <v>5415</v>
      </c>
      <c r="E46" s="717" t="s">
        <v>311</v>
      </c>
      <c r="F46" s="717" t="s">
        <v>312</v>
      </c>
      <c r="G46" s="717" t="s">
        <v>217</v>
      </c>
      <c r="H46" s="718" t="s">
        <v>4830</v>
      </c>
      <c r="I46" s="719"/>
      <c r="J46" s="719"/>
      <c r="K46" s="720" t="s">
        <v>1043</v>
      </c>
      <c r="L46" s="721" t="s">
        <v>313</v>
      </c>
      <c r="M46" s="716" t="s">
        <v>3432</v>
      </c>
      <c r="N46" s="600">
        <f>200000+4194500</f>
        <v>4394500</v>
      </c>
      <c r="O46" s="601"/>
    </row>
    <row r="47" spans="1:15" ht="140.25">
      <c r="A47" s="52">
        <v>31</v>
      </c>
      <c r="B47" s="52"/>
      <c r="C47" s="717" t="s">
        <v>314</v>
      </c>
      <c r="D47" s="717" t="s">
        <v>315</v>
      </c>
      <c r="E47" s="717" t="s">
        <v>316</v>
      </c>
      <c r="F47" s="717" t="s">
        <v>317</v>
      </c>
      <c r="G47" s="717" t="s">
        <v>6274</v>
      </c>
      <c r="H47" s="718" t="s">
        <v>4830</v>
      </c>
      <c r="I47" s="719"/>
      <c r="J47" s="719"/>
      <c r="K47" s="722">
        <v>42314</v>
      </c>
      <c r="L47" s="721" t="s">
        <v>318</v>
      </c>
      <c r="M47" s="716" t="s">
        <v>3432</v>
      </c>
      <c r="N47" s="600">
        <f>200000+200000+2245000</f>
        <v>2645000</v>
      </c>
      <c r="O47" s="601"/>
    </row>
    <row r="48" spans="1:15" ht="62.25" customHeight="1">
      <c r="A48" s="52">
        <v>32</v>
      </c>
      <c r="B48" s="52"/>
      <c r="C48" s="717" t="s">
        <v>319</v>
      </c>
      <c r="D48" s="717" t="s">
        <v>320</v>
      </c>
      <c r="E48" s="717" t="s">
        <v>321</v>
      </c>
      <c r="F48" s="717" t="s">
        <v>322</v>
      </c>
      <c r="G48" s="717" t="s">
        <v>1325</v>
      </c>
      <c r="H48" s="718" t="s">
        <v>4830</v>
      </c>
      <c r="I48" s="719"/>
      <c r="J48" s="719"/>
      <c r="K48" s="720" t="s">
        <v>819</v>
      </c>
      <c r="L48" s="721" t="s">
        <v>323</v>
      </c>
      <c r="M48" s="716" t="s">
        <v>6091</v>
      </c>
      <c r="N48" s="600">
        <f>12300000</f>
        <v>12300000</v>
      </c>
      <c r="O48" s="601"/>
    </row>
    <row r="49" spans="1:15" ht="65.25" customHeight="1">
      <c r="A49" s="52">
        <v>33</v>
      </c>
      <c r="B49" s="7"/>
      <c r="C49" s="7" t="s">
        <v>4612</v>
      </c>
      <c r="D49" s="7" t="s">
        <v>4613</v>
      </c>
      <c r="E49" s="7" t="s">
        <v>2895</v>
      </c>
      <c r="F49" s="7" t="s">
        <v>2896</v>
      </c>
      <c r="G49" s="7" t="s">
        <v>3140</v>
      </c>
      <c r="H49" s="689" t="s">
        <v>4830</v>
      </c>
      <c r="I49" s="52"/>
      <c r="J49" s="52"/>
      <c r="K49" s="692">
        <v>42265</v>
      </c>
      <c r="L49" s="690" t="s">
        <v>2897</v>
      </c>
      <c r="M49" s="723" t="s">
        <v>6089</v>
      </c>
      <c r="N49" s="600">
        <v>44603300</v>
      </c>
      <c r="O49" s="601"/>
    </row>
    <row r="50" spans="1:15" ht="63.75">
      <c r="A50" s="52">
        <v>34</v>
      </c>
      <c r="B50" s="7"/>
      <c r="C50" s="724" t="s">
        <v>2461</v>
      </c>
      <c r="D50" s="724" t="s">
        <v>2898</v>
      </c>
      <c r="E50" s="724" t="s">
        <v>2899</v>
      </c>
      <c r="F50" s="724" t="s">
        <v>2900</v>
      </c>
      <c r="G50" s="724" t="s">
        <v>3141</v>
      </c>
      <c r="H50" s="725" t="s">
        <v>4830</v>
      </c>
      <c r="I50" s="726"/>
      <c r="J50" s="726"/>
      <c r="K50" s="727">
        <v>42356</v>
      </c>
      <c r="L50" s="728" t="s">
        <v>2901</v>
      </c>
      <c r="M50" s="729" t="s">
        <v>2894</v>
      </c>
      <c r="N50" s="600">
        <v>1750000</v>
      </c>
      <c r="O50" s="601"/>
    </row>
    <row r="51" spans="1:15" ht="63.75">
      <c r="A51" s="52">
        <v>35</v>
      </c>
      <c r="B51" s="7"/>
      <c r="C51" s="724" t="s">
        <v>2461</v>
      </c>
      <c r="D51" s="724" t="s">
        <v>2898</v>
      </c>
      <c r="E51" s="724" t="s">
        <v>2902</v>
      </c>
      <c r="F51" s="724" t="s">
        <v>2903</v>
      </c>
      <c r="G51" s="724" t="s">
        <v>3142</v>
      </c>
      <c r="H51" s="725" t="s">
        <v>4830</v>
      </c>
      <c r="I51" s="726"/>
      <c r="J51" s="726"/>
      <c r="K51" s="727">
        <v>42356</v>
      </c>
      <c r="L51" s="728" t="s">
        <v>2904</v>
      </c>
      <c r="M51" s="729" t="s">
        <v>2894</v>
      </c>
      <c r="N51" s="600">
        <v>2211519</v>
      </c>
      <c r="O51" s="601"/>
    </row>
    <row r="52" spans="1:15" ht="63.75">
      <c r="A52" s="52">
        <v>36</v>
      </c>
      <c r="B52" s="7"/>
      <c r="C52" s="724" t="s">
        <v>2461</v>
      </c>
      <c r="D52" s="724" t="s">
        <v>2898</v>
      </c>
      <c r="E52" s="724" t="s">
        <v>2905</v>
      </c>
      <c r="F52" s="724" t="s">
        <v>2906</v>
      </c>
      <c r="G52" s="724" t="s">
        <v>3143</v>
      </c>
      <c r="H52" s="725" t="s">
        <v>4830</v>
      </c>
      <c r="I52" s="726"/>
      <c r="J52" s="726"/>
      <c r="K52" s="727">
        <v>42356</v>
      </c>
      <c r="L52" s="728" t="s">
        <v>2907</v>
      </c>
      <c r="M52" s="729" t="s">
        <v>2894</v>
      </c>
      <c r="N52" s="600">
        <v>14388736</v>
      </c>
      <c r="O52" s="601"/>
    </row>
    <row r="53" spans="1:15" ht="51">
      <c r="A53" s="52">
        <v>37</v>
      </c>
      <c r="B53" s="7"/>
      <c r="C53" s="724" t="s">
        <v>2461</v>
      </c>
      <c r="D53" s="724" t="s">
        <v>2898</v>
      </c>
      <c r="E53" s="724" t="s">
        <v>2908</v>
      </c>
      <c r="F53" s="724" t="s">
        <v>2909</v>
      </c>
      <c r="G53" s="724" t="s">
        <v>3144</v>
      </c>
      <c r="H53" s="725" t="s">
        <v>4830</v>
      </c>
      <c r="I53" s="726"/>
      <c r="J53" s="726"/>
      <c r="K53" s="727">
        <v>42356</v>
      </c>
      <c r="L53" s="728" t="s">
        <v>2910</v>
      </c>
      <c r="M53" s="729" t="s">
        <v>2894</v>
      </c>
      <c r="N53" s="600">
        <v>14820040</v>
      </c>
      <c r="O53" s="601"/>
    </row>
    <row r="54" spans="1:15" ht="51">
      <c r="A54" s="52">
        <v>38</v>
      </c>
      <c r="B54" s="7"/>
      <c r="C54" s="724" t="s">
        <v>2461</v>
      </c>
      <c r="D54" s="724" t="s">
        <v>2898</v>
      </c>
      <c r="E54" s="724" t="s">
        <v>2911</v>
      </c>
      <c r="F54" s="724" t="s">
        <v>2912</v>
      </c>
      <c r="G54" s="724" t="s">
        <v>3149</v>
      </c>
      <c r="H54" s="725" t="s">
        <v>4830</v>
      </c>
      <c r="I54" s="726"/>
      <c r="J54" s="726"/>
      <c r="K54" s="727">
        <v>42356</v>
      </c>
      <c r="L54" s="728" t="s">
        <v>2913</v>
      </c>
      <c r="M54" s="729" t="s">
        <v>2894</v>
      </c>
      <c r="N54" s="600">
        <v>4415260</v>
      </c>
      <c r="O54" s="601"/>
    </row>
    <row r="55" spans="1:15" ht="51">
      <c r="A55" s="52">
        <v>39</v>
      </c>
      <c r="B55" s="7"/>
      <c r="C55" s="724" t="s">
        <v>2461</v>
      </c>
      <c r="D55" s="724" t="s">
        <v>2898</v>
      </c>
      <c r="E55" s="724" t="s">
        <v>2914</v>
      </c>
      <c r="F55" s="724" t="s">
        <v>2915</v>
      </c>
      <c r="G55" s="724" t="s">
        <v>3145</v>
      </c>
      <c r="H55" s="725" t="s">
        <v>4830</v>
      </c>
      <c r="I55" s="726"/>
      <c r="J55" s="726"/>
      <c r="K55" s="727">
        <v>42356</v>
      </c>
      <c r="L55" s="728" t="s">
        <v>5737</v>
      </c>
      <c r="M55" s="729" t="s">
        <v>2894</v>
      </c>
      <c r="N55" s="600">
        <v>65091193</v>
      </c>
      <c r="O55" s="601"/>
    </row>
    <row r="56" spans="1:15" ht="51">
      <c r="A56" s="52">
        <v>40</v>
      </c>
      <c r="B56" s="7"/>
      <c r="C56" s="724" t="s">
        <v>2461</v>
      </c>
      <c r="D56" s="724" t="s">
        <v>2898</v>
      </c>
      <c r="E56" s="724" t="s">
        <v>5738</v>
      </c>
      <c r="F56" s="724" t="s">
        <v>5739</v>
      </c>
      <c r="G56" s="724" t="s">
        <v>3146</v>
      </c>
      <c r="H56" s="725" t="s">
        <v>4830</v>
      </c>
      <c r="I56" s="726"/>
      <c r="J56" s="726"/>
      <c r="K56" s="727">
        <v>42356</v>
      </c>
      <c r="L56" s="728" t="s">
        <v>5740</v>
      </c>
      <c r="M56" s="729" t="s">
        <v>2894</v>
      </c>
      <c r="N56" s="600">
        <v>74036303</v>
      </c>
      <c r="O56" s="601"/>
    </row>
    <row r="57" spans="1:15" ht="51">
      <c r="A57" s="52">
        <v>41</v>
      </c>
      <c r="B57" s="7"/>
      <c r="C57" s="724" t="s">
        <v>2461</v>
      </c>
      <c r="D57" s="724" t="s">
        <v>2898</v>
      </c>
      <c r="E57" s="724" t="s">
        <v>5741</v>
      </c>
      <c r="F57" s="724" t="s">
        <v>5742</v>
      </c>
      <c r="G57" s="724" t="s">
        <v>3148</v>
      </c>
      <c r="H57" s="725" t="s">
        <v>4830</v>
      </c>
      <c r="I57" s="726"/>
      <c r="J57" s="726"/>
      <c r="K57" s="727">
        <v>42356</v>
      </c>
      <c r="L57" s="728" t="s">
        <v>5743</v>
      </c>
      <c r="M57" s="729" t="s">
        <v>2894</v>
      </c>
      <c r="N57" s="600">
        <v>1000000</v>
      </c>
      <c r="O57" s="601"/>
    </row>
    <row r="58" spans="1:15" ht="63.75">
      <c r="A58" s="52">
        <v>42</v>
      </c>
      <c r="B58" s="7"/>
      <c r="C58" s="724" t="s">
        <v>2461</v>
      </c>
      <c r="D58" s="724" t="s">
        <v>2898</v>
      </c>
      <c r="E58" s="724" t="s">
        <v>5744</v>
      </c>
      <c r="F58" s="724" t="s">
        <v>5745</v>
      </c>
      <c r="G58" s="724" t="s">
        <v>3147</v>
      </c>
      <c r="H58" s="725" t="s">
        <v>4830</v>
      </c>
      <c r="I58" s="726"/>
      <c r="J58" s="726"/>
      <c r="K58" s="727">
        <v>42356</v>
      </c>
      <c r="L58" s="728" t="s">
        <v>5746</v>
      </c>
      <c r="M58" s="729" t="s">
        <v>2894</v>
      </c>
      <c r="N58" s="600">
        <v>2716392</v>
      </c>
      <c r="O58" s="601"/>
    </row>
    <row r="59" spans="1:15" ht="51">
      <c r="A59" s="52">
        <v>43</v>
      </c>
      <c r="B59" s="51"/>
      <c r="C59" s="7" t="s">
        <v>5394</v>
      </c>
      <c r="D59" s="7" t="s">
        <v>1312</v>
      </c>
      <c r="E59" s="7" t="s">
        <v>1313</v>
      </c>
      <c r="F59" s="7" t="s">
        <v>1314</v>
      </c>
      <c r="G59" s="7" t="s">
        <v>1315</v>
      </c>
      <c r="H59" s="689" t="s">
        <v>4830</v>
      </c>
      <c r="I59" s="51"/>
      <c r="J59" s="51"/>
      <c r="K59" s="730" t="s">
        <v>1316</v>
      </c>
      <c r="L59" s="196" t="s">
        <v>1317</v>
      </c>
      <c r="M59" s="729" t="s">
        <v>2894</v>
      </c>
      <c r="N59" s="600">
        <v>39583611</v>
      </c>
      <c r="O59" s="601"/>
    </row>
    <row r="60" spans="1:15" ht="63.75">
      <c r="A60" s="731">
        <v>44</v>
      </c>
      <c r="B60" s="41"/>
      <c r="C60" s="7" t="s">
        <v>55</v>
      </c>
      <c r="D60" s="7" t="s">
        <v>1318</v>
      </c>
      <c r="E60" s="7" t="s">
        <v>369</v>
      </c>
      <c r="F60" s="7" t="s">
        <v>370</v>
      </c>
      <c r="G60" s="7" t="s">
        <v>371</v>
      </c>
      <c r="H60" s="689" t="s">
        <v>4830</v>
      </c>
      <c r="I60" s="51"/>
      <c r="J60" s="51"/>
      <c r="K60" s="51" t="s">
        <v>372</v>
      </c>
      <c r="L60" s="196" t="s">
        <v>373</v>
      </c>
      <c r="M60" s="729" t="s">
        <v>2894</v>
      </c>
      <c r="N60" s="600">
        <v>9672960</v>
      </c>
      <c r="O60" s="601"/>
    </row>
    <row r="61" spans="1:15" ht="51">
      <c r="A61" s="732"/>
      <c r="B61" s="51"/>
      <c r="C61" s="7" t="s">
        <v>374</v>
      </c>
      <c r="D61" s="7" t="s">
        <v>375</v>
      </c>
      <c r="E61" s="7" t="s">
        <v>2894</v>
      </c>
      <c r="F61" s="7" t="s">
        <v>370</v>
      </c>
      <c r="G61" s="7" t="s">
        <v>802</v>
      </c>
      <c r="H61" s="689" t="s">
        <v>4830</v>
      </c>
      <c r="I61" s="51"/>
      <c r="J61" s="51"/>
      <c r="K61" s="51" t="s">
        <v>372</v>
      </c>
      <c r="L61" s="196" t="s">
        <v>373</v>
      </c>
      <c r="M61" s="729" t="s">
        <v>2894</v>
      </c>
      <c r="N61" s="600">
        <v>1785800</v>
      </c>
      <c r="O61" s="601"/>
    </row>
    <row r="62" spans="1:15" ht="51">
      <c r="A62" s="733"/>
      <c r="B62" s="51"/>
      <c r="C62" s="7" t="s">
        <v>376</v>
      </c>
      <c r="D62" s="7" t="s">
        <v>375</v>
      </c>
      <c r="E62" s="7" t="s">
        <v>2894</v>
      </c>
      <c r="F62" s="7" t="s">
        <v>370</v>
      </c>
      <c r="G62" s="7" t="s">
        <v>4292</v>
      </c>
      <c r="H62" s="689" t="s">
        <v>4830</v>
      </c>
      <c r="I62" s="51"/>
      <c r="J62" s="51"/>
      <c r="K62" s="51" t="s">
        <v>372</v>
      </c>
      <c r="L62" s="196" t="s">
        <v>373</v>
      </c>
      <c r="M62" s="729" t="s">
        <v>2894</v>
      </c>
      <c r="N62" s="600">
        <v>1307500</v>
      </c>
      <c r="O62" s="601"/>
    </row>
    <row r="63" spans="1:15" ht="51">
      <c r="A63" s="51">
        <v>45</v>
      </c>
      <c r="B63" s="51"/>
      <c r="C63" s="7" t="s">
        <v>4293</v>
      </c>
      <c r="D63" s="7" t="s">
        <v>4294</v>
      </c>
      <c r="E63" s="7" t="s">
        <v>4295</v>
      </c>
      <c r="F63" s="7" t="s">
        <v>4296</v>
      </c>
      <c r="G63" s="7" t="s">
        <v>4297</v>
      </c>
      <c r="H63" s="689" t="s">
        <v>4830</v>
      </c>
      <c r="I63" s="51"/>
      <c r="J63" s="51"/>
      <c r="K63" s="730">
        <v>41859</v>
      </c>
      <c r="L63" s="196" t="s">
        <v>4298</v>
      </c>
      <c r="M63" s="729" t="s">
        <v>2894</v>
      </c>
      <c r="N63" s="600">
        <v>4962958</v>
      </c>
      <c r="O63" s="601"/>
    </row>
    <row r="64" spans="1:15" ht="51">
      <c r="A64" s="51">
        <v>46</v>
      </c>
      <c r="B64" s="51"/>
      <c r="C64" s="7" t="s">
        <v>4299</v>
      </c>
      <c r="D64" s="7" t="s">
        <v>6147</v>
      </c>
      <c r="E64" s="7" t="s">
        <v>6148</v>
      </c>
      <c r="F64" s="7" t="s">
        <v>6149</v>
      </c>
      <c r="G64" s="7" t="s">
        <v>6150</v>
      </c>
      <c r="H64" s="689" t="s">
        <v>4830</v>
      </c>
      <c r="I64" s="51"/>
      <c r="J64" s="51"/>
      <c r="K64" s="51" t="s">
        <v>6151</v>
      </c>
      <c r="L64" s="196" t="s">
        <v>6152</v>
      </c>
      <c r="M64" s="729" t="s">
        <v>2894</v>
      </c>
      <c r="N64" s="600">
        <v>114296000</v>
      </c>
      <c r="O64" s="601"/>
    </row>
    <row r="65" spans="1:15" ht="114.75">
      <c r="A65" s="51">
        <v>47</v>
      </c>
      <c r="B65" s="93"/>
      <c r="C65" s="5" t="s">
        <v>6153</v>
      </c>
      <c r="D65" s="5" t="s">
        <v>6154</v>
      </c>
      <c r="E65" s="7" t="s">
        <v>6155</v>
      </c>
      <c r="F65" s="7" t="s">
        <v>6156</v>
      </c>
      <c r="G65" s="7" t="s">
        <v>6157</v>
      </c>
      <c r="H65" s="689" t="s">
        <v>4830</v>
      </c>
      <c r="I65" s="94"/>
      <c r="J65" s="94"/>
      <c r="K65" s="95" t="s">
        <v>1929</v>
      </c>
      <c r="L65" s="196" t="s">
        <v>6158</v>
      </c>
      <c r="M65" s="729" t="s">
        <v>2894</v>
      </c>
      <c r="N65" s="600">
        <v>8030292</v>
      </c>
      <c r="O65" s="601"/>
    </row>
    <row r="66" spans="1:15" ht="51">
      <c r="A66" s="51">
        <v>48</v>
      </c>
      <c r="B66" s="93"/>
      <c r="C66" s="5" t="s">
        <v>4299</v>
      </c>
      <c r="D66" s="5" t="s">
        <v>6159</v>
      </c>
      <c r="E66" s="7" t="s">
        <v>6148</v>
      </c>
      <c r="F66" s="7" t="s">
        <v>6160</v>
      </c>
      <c r="G66" s="7" t="s">
        <v>6161</v>
      </c>
      <c r="H66" s="689" t="s">
        <v>4830</v>
      </c>
      <c r="I66" s="94"/>
      <c r="J66" s="94"/>
      <c r="K66" s="95" t="s">
        <v>5097</v>
      </c>
      <c r="L66" s="196" t="s">
        <v>6162</v>
      </c>
      <c r="M66" s="729" t="s">
        <v>6089</v>
      </c>
      <c r="N66" s="600">
        <v>5525000000</v>
      </c>
      <c r="O66" s="601"/>
    </row>
    <row r="67" spans="1:15" ht="76.5">
      <c r="A67" s="51">
        <v>49</v>
      </c>
      <c r="B67" s="93"/>
      <c r="C67" s="5" t="s">
        <v>3479</v>
      </c>
      <c r="D67" s="5" t="s">
        <v>3480</v>
      </c>
      <c r="E67" s="7" t="s">
        <v>529</v>
      </c>
      <c r="F67" s="7" t="s">
        <v>530</v>
      </c>
      <c r="G67" s="7" t="s">
        <v>218</v>
      </c>
      <c r="H67" s="41" t="s">
        <v>4830</v>
      </c>
      <c r="I67" s="94"/>
      <c r="J67" s="94"/>
      <c r="K67" s="95" t="s">
        <v>5259</v>
      </c>
      <c r="L67" s="196" t="s">
        <v>531</v>
      </c>
      <c r="M67" s="734" t="s">
        <v>6090</v>
      </c>
      <c r="N67" s="600">
        <v>855644296</v>
      </c>
      <c r="O67" s="601"/>
    </row>
    <row r="68" spans="1:15" ht="102">
      <c r="A68" s="51">
        <v>50</v>
      </c>
      <c r="B68" s="93"/>
      <c r="C68" s="5" t="s">
        <v>2449</v>
      </c>
      <c r="D68" s="5" t="s">
        <v>2450</v>
      </c>
      <c r="E68" s="7" t="s">
        <v>4399</v>
      </c>
      <c r="F68" s="7" t="s">
        <v>824</v>
      </c>
      <c r="G68" s="735" t="s">
        <v>825</v>
      </c>
      <c r="H68" s="41" t="s">
        <v>4830</v>
      </c>
      <c r="I68" s="94"/>
      <c r="J68" s="94"/>
      <c r="K68" s="95" t="s">
        <v>826</v>
      </c>
      <c r="L68" s="196" t="s">
        <v>827</v>
      </c>
      <c r="M68" s="729" t="s">
        <v>6089</v>
      </c>
      <c r="N68" s="600">
        <v>50416000</v>
      </c>
      <c r="O68" s="601"/>
    </row>
    <row r="69" spans="1:15" ht="89.25">
      <c r="A69" s="51">
        <v>51</v>
      </c>
      <c r="B69" s="93"/>
      <c r="C69" s="5" t="s">
        <v>4400</v>
      </c>
      <c r="D69" s="5" t="s">
        <v>4401</v>
      </c>
      <c r="E69" s="7" t="s">
        <v>878</v>
      </c>
      <c r="F69" s="7" t="s">
        <v>879</v>
      </c>
      <c r="G69" s="7" t="s">
        <v>6113</v>
      </c>
      <c r="H69" s="41" t="s">
        <v>4830</v>
      </c>
      <c r="I69" s="94"/>
      <c r="J69" s="94"/>
      <c r="K69" s="95" t="s">
        <v>4402</v>
      </c>
      <c r="L69" s="196" t="s">
        <v>4403</v>
      </c>
      <c r="M69" s="132" t="s">
        <v>2893</v>
      </c>
      <c r="N69" s="600">
        <v>37500000</v>
      </c>
      <c r="O69" s="601"/>
    </row>
    <row r="70" spans="1:15" ht="102">
      <c r="A70" s="51">
        <v>52</v>
      </c>
      <c r="B70" s="93"/>
      <c r="C70" s="5" t="s">
        <v>2606</v>
      </c>
      <c r="D70" s="5" t="s">
        <v>2607</v>
      </c>
      <c r="E70" s="7" t="s">
        <v>2608</v>
      </c>
      <c r="F70" s="7" t="s">
        <v>2609</v>
      </c>
      <c r="G70" s="693" t="s">
        <v>2610</v>
      </c>
      <c r="H70" s="41" t="s">
        <v>4830</v>
      </c>
      <c r="I70" s="94"/>
      <c r="J70" s="94"/>
      <c r="K70" s="95" t="s">
        <v>2611</v>
      </c>
      <c r="L70" s="196" t="s">
        <v>2612</v>
      </c>
      <c r="M70" s="734" t="s">
        <v>6090</v>
      </c>
      <c r="N70" s="611">
        <v>794088600</v>
      </c>
      <c r="O70" s="601"/>
    </row>
    <row r="71" spans="1:15" ht="114.75">
      <c r="A71" s="51">
        <v>53</v>
      </c>
      <c r="B71" s="93"/>
      <c r="C71" s="5" t="s">
        <v>5410</v>
      </c>
      <c r="D71" s="5" t="s">
        <v>3036</v>
      </c>
      <c r="E71" s="7" t="s">
        <v>3037</v>
      </c>
      <c r="F71" s="7" t="s">
        <v>3038</v>
      </c>
      <c r="G71" s="7" t="s">
        <v>3039</v>
      </c>
      <c r="H71" s="41" t="s">
        <v>4830</v>
      </c>
      <c r="I71" s="94"/>
      <c r="J71" s="94"/>
      <c r="K71" s="95" t="s">
        <v>3040</v>
      </c>
      <c r="L71" s="196" t="s">
        <v>3041</v>
      </c>
      <c r="M71" s="736" t="s">
        <v>6091</v>
      </c>
      <c r="N71" s="600">
        <v>80000000</v>
      </c>
      <c r="O71" s="601"/>
    </row>
    <row r="72" spans="1:15" ht="76.5">
      <c r="A72" s="51">
        <v>54</v>
      </c>
      <c r="B72" s="93"/>
      <c r="C72" s="5" t="s">
        <v>2062</v>
      </c>
      <c r="D72" s="5" t="s">
        <v>2063</v>
      </c>
      <c r="E72" s="7" t="s">
        <v>2064</v>
      </c>
      <c r="F72" s="7" t="s">
        <v>2065</v>
      </c>
      <c r="G72" s="7" t="s">
        <v>2066</v>
      </c>
      <c r="H72" s="41" t="s">
        <v>4830</v>
      </c>
      <c r="I72" s="94"/>
      <c r="J72" s="94"/>
      <c r="K72" s="95" t="s">
        <v>2067</v>
      </c>
      <c r="L72" s="196" t="s">
        <v>2068</v>
      </c>
      <c r="M72" s="52" t="s">
        <v>6089</v>
      </c>
      <c r="N72" s="600">
        <v>314541338</v>
      </c>
      <c r="O72" s="601"/>
    </row>
    <row r="73" spans="1:15" ht="153">
      <c r="A73" s="51">
        <v>55</v>
      </c>
      <c r="B73" s="93"/>
      <c r="C73" s="5" t="s">
        <v>6099</v>
      </c>
      <c r="D73" s="5" t="s">
        <v>6100</v>
      </c>
      <c r="E73" s="7" t="s">
        <v>6101</v>
      </c>
      <c r="F73" s="7" t="s">
        <v>6102</v>
      </c>
      <c r="G73" s="7" t="s">
        <v>6103</v>
      </c>
      <c r="H73" s="41" t="s">
        <v>4830</v>
      </c>
      <c r="I73" s="94"/>
      <c r="J73" s="94"/>
      <c r="K73" s="95" t="s">
        <v>6104</v>
      </c>
      <c r="L73" s="196" t="s">
        <v>6105</v>
      </c>
      <c r="M73" s="52" t="s">
        <v>1916</v>
      </c>
      <c r="N73" s="600">
        <f>200000+20000000+1211057544</f>
        <v>1231257544</v>
      </c>
      <c r="O73" s="601"/>
    </row>
    <row r="74" spans="1:15" ht="102">
      <c r="A74" s="51">
        <v>56</v>
      </c>
      <c r="B74" s="93"/>
      <c r="C74" s="5" t="s">
        <v>6106</v>
      </c>
      <c r="D74" s="5" t="s">
        <v>6107</v>
      </c>
      <c r="E74" s="7" t="s">
        <v>6108</v>
      </c>
      <c r="F74" s="7" t="s">
        <v>6109</v>
      </c>
      <c r="G74" s="7" t="s">
        <v>6110</v>
      </c>
      <c r="H74" s="41" t="s">
        <v>4830</v>
      </c>
      <c r="I74" s="94"/>
      <c r="J74" s="94"/>
      <c r="K74" s="95" t="s">
        <v>6111</v>
      </c>
      <c r="L74" s="196" t="s">
        <v>6112</v>
      </c>
      <c r="M74" s="52" t="s">
        <v>1916</v>
      </c>
      <c r="N74" s="600">
        <v>33947500</v>
      </c>
      <c r="O74" s="601"/>
    </row>
    <row r="75" spans="1:15" ht="12.75">
      <c r="A75" s="51"/>
      <c r="B75" s="93"/>
      <c r="C75" s="5"/>
      <c r="D75" s="5"/>
      <c r="E75" s="7"/>
      <c r="F75" s="7"/>
      <c r="G75" s="7"/>
      <c r="H75" s="41"/>
      <c r="I75" s="94"/>
      <c r="J75" s="94"/>
      <c r="K75" s="95"/>
      <c r="L75" s="196"/>
      <c r="M75" s="52"/>
      <c r="N75" s="612">
        <f>SUM(N17:N74)</f>
        <v>25482133612</v>
      </c>
      <c r="O75" s="601"/>
    </row>
    <row r="76" spans="1:14" ht="12.75">
      <c r="A76" s="51"/>
      <c r="B76" s="93"/>
      <c r="C76" s="5"/>
      <c r="D76" s="5"/>
      <c r="E76" s="7"/>
      <c r="F76" s="7"/>
      <c r="G76" s="7"/>
      <c r="H76" s="41"/>
      <c r="I76" s="94"/>
      <c r="J76" s="94"/>
      <c r="K76" s="95"/>
      <c r="L76" s="196"/>
      <c r="M76" s="198"/>
      <c r="N76" s="552"/>
    </row>
    <row r="77" spans="1:14" ht="12.75">
      <c r="A77" s="51"/>
      <c r="B77" s="93"/>
      <c r="C77" s="5"/>
      <c r="D77" s="5"/>
      <c r="E77" s="7"/>
      <c r="F77" s="7"/>
      <c r="G77" s="7"/>
      <c r="H77" s="41"/>
      <c r="I77" s="94"/>
      <c r="J77" s="94"/>
      <c r="K77" s="95"/>
      <c r="L77" s="196"/>
      <c r="M77" s="198"/>
      <c r="N77" s="552"/>
    </row>
    <row r="78" spans="1:14" ht="12.75">
      <c r="A78" s="17"/>
      <c r="B78" s="17"/>
      <c r="C78" s="15"/>
      <c r="D78" s="15"/>
      <c r="E78" s="15"/>
      <c r="F78" s="15"/>
      <c r="G78" s="15"/>
      <c r="H78" s="16"/>
      <c r="I78" s="17"/>
      <c r="J78" s="17"/>
      <c r="K78" s="23"/>
      <c r="L78" s="197"/>
      <c r="M78" s="17"/>
      <c r="N78" s="552"/>
    </row>
    <row r="79" spans="1:14" ht="22.5" customHeight="1">
      <c r="A79" s="24" t="s">
        <v>2974</v>
      </c>
      <c r="B79" s="652" t="s">
        <v>2975</v>
      </c>
      <c r="C79" s="653"/>
      <c r="D79" s="653"/>
      <c r="E79" s="654"/>
      <c r="F79" s="654"/>
      <c r="G79" s="654"/>
      <c r="H79" s="654"/>
      <c r="I79" s="654"/>
      <c r="J79" s="654"/>
      <c r="K79" s="654"/>
      <c r="L79" s="654"/>
      <c r="M79" s="97"/>
      <c r="N79" s="552"/>
    </row>
    <row r="80" spans="1:14" ht="15.75">
      <c r="A80" s="111" t="s">
        <v>4620</v>
      </c>
      <c r="B80" s="688" t="s">
        <v>4775</v>
      </c>
      <c r="C80" s="667"/>
      <c r="D80" s="595"/>
      <c r="E80" s="595"/>
      <c r="F80" s="595"/>
      <c r="G80" s="595"/>
      <c r="H80" s="595"/>
      <c r="I80" s="595"/>
      <c r="J80" s="595"/>
      <c r="K80" s="596"/>
      <c r="L80" s="597"/>
      <c r="M80" s="97"/>
      <c r="N80" s="552"/>
    </row>
    <row r="81" spans="1:14" ht="15.75">
      <c r="A81" s="18"/>
      <c r="B81" s="598">
        <v>19</v>
      </c>
      <c r="C81" s="97"/>
      <c r="D81" s="97"/>
      <c r="E81" s="97"/>
      <c r="F81" s="97"/>
      <c r="G81" s="599">
        <v>2208439000</v>
      </c>
      <c r="H81" s="97"/>
      <c r="I81" s="97"/>
      <c r="J81" s="97"/>
      <c r="K81" s="194"/>
      <c r="L81" s="97"/>
      <c r="M81" s="97"/>
      <c r="N81" s="552"/>
    </row>
    <row r="82" spans="1:13" ht="51">
      <c r="A82" s="25">
        <v>1</v>
      </c>
      <c r="B82" s="25"/>
      <c r="C82" s="209" t="s">
        <v>534</v>
      </c>
      <c r="D82" s="209" t="s">
        <v>324</v>
      </c>
      <c r="E82" s="209" t="s">
        <v>325</v>
      </c>
      <c r="F82" s="209" t="s">
        <v>2846</v>
      </c>
      <c r="G82" s="209" t="s">
        <v>2847</v>
      </c>
      <c r="H82" s="211" t="s">
        <v>2479</v>
      </c>
      <c r="I82" s="25"/>
      <c r="J82" s="25"/>
      <c r="K82" s="25" t="s">
        <v>2848</v>
      </c>
      <c r="L82" s="209" t="s">
        <v>2849</v>
      </c>
      <c r="M82" s="25"/>
    </row>
    <row r="83" spans="1:13" ht="51">
      <c r="A83" s="25">
        <v>2</v>
      </c>
      <c r="B83" s="25"/>
      <c r="C83" s="209" t="s">
        <v>2850</v>
      </c>
      <c r="D83" s="209" t="s">
        <v>2851</v>
      </c>
      <c r="E83" s="209" t="s">
        <v>2852</v>
      </c>
      <c r="F83" s="209" t="s">
        <v>2853</v>
      </c>
      <c r="G83" s="209" t="s">
        <v>2854</v>
      </c>
      <c r="H83" s="211" t="s">
        <v>2855</v>
      </c>
      <c r="I83" s="25"/>
      <c r="J83" s="25"/>
      <c r="K83" s="25" t="s">
        <v>2848</v>
      </c>
      <c r="L83" s="209" t="s">
        <v>2856</v>
      </c>
      <c r="M83" s="25"/>
    </row>
    <row r="84" spans="1:13" ht="63.75">
      <c r="A84" s="25">
        <v>3</v>
      </c>
      <c r="B84" s="26"/>
      <c r="C84" s="209" t="s">
        <v>3080</v>
      </c>
      <c r="D84" s="209" t="s">
        <v>2857</v>
      </c>
      <c r="E84" s="209" t="s">
        <v>2858</v>
      </c>
      <c r="F84" s="209" t="s">
        <v>2859</v>
      </c>
      <c r="G84" s="209" t="s">
        <v>2860</v>
      </c>
      <c r="H84" s="211" t="s">
        <v>2855</v>
      </c>
      <c r="I84" s="25"/>
      <c r="J84" s="25"/>
      <c r="K84" s="25" t="s">
        <v>2848</v>
      </c>
      <c r="L84" s="209" t="s">
        <v>4725</v>
      </c>
      <c r="M84" s="25"/>
    </row>
    <row r="85" spans="1:13" ht="63.75">
      <c r="A85" s="25">
        <v>4</v>
      </c>
      <c r="B85" s="25"/>
      <c r="C85" s="209" t="s">
        <v>3081</v>
      </c>
      <c r="D85" s="209" t="s">
        <v>2879</v>
      </c>
      <c r="E85" s="209" t="s">
        <v>2880</v>
      </c>
      <c r="F85" s="209" t="s">
        <v>2881</v>
      </c>
      <c r="G85" s="209" t="s">
        <v>2882</v>
      </c>
      <c r="H85" s="211" t="s">
        <v>2855</v>
      </c>
      <c r="I85" s="25"/>
      <c r="J85" s="25"/>
      <c r="K85" s="25" t="s">
        <v>2883</v>
      </c>
      <c r="L85" s="209" t="s">
        <v>2884</v>
      </c>
      <c r="M85" s="25"/>
    </row>
    <row r="86" spans="1:13" ht="51">
      <c r="A86" s="25">
        <v>5</v>
      </c>
      <c r="B86" s="25"/>
      <c r="C86" s="209" t="s">
        <v>3082</v>
      </c>
      <c r="D86" s="209" t="s">
        <v>2885</v>
      </c>
      <c r="E86" s="209" t="s">
        <v>2886</v>
      </c>
      <c r="F86" s="209" t="s">
        <v>2887</v>
      </c>
      <c r="G86" s="209" t="s">
        <v>1127</v>
      </c>
      <c r="H86" s="211" t="s">
        <v>2855</v>
      </c>
      <c r="I86" s="25"/>
      <c r="J86" s="25"/>
      <c r="K86" s="25" t="s">
        <v>2883</v>
      </c>
      <c r="L86" s="209" t="s">
        <v>1128</v>
      </c>
      <c r="M86" s="25"/>
    </row>
    <row r="87" spans="1:13" ht="51">
      <c r="A87" s="25">
        <v>6</v>
      </c>
      <c r="B87" s="26"/>
      <c r="C87" s="209" t="s">
        <v>1129</v>
      </c>
      <c r="D87" s="209" t="s">
        <v>1130</v>
      </c>
      <c r="E87" s="209" t="s">
        <v>834</v>
      </c>
      <c r="F87" s="209" t="s">
        <v>835</v>
      </c>
      <c r="G87" s="209" t="s">
        <v>836</v>
      </c>
      <c r="H87" s="211" t="s">
        <v>2855</v>
      </c>
      <c r="I87" s="25"/>
      <c r="J87" s="25"/>
      <c r="K87" s="25" t="s">
        <v>837</v>
      </c>
      <c r="L87" s="209" t="s">
        <v>838</v>
      </c>
      <c r="M87" s="25"/>
    </row>
    <row r="88" spans="1:13" ht="51">
      <c r="A88" s="210">
        <v>7</v>
      </c>
      <c r="B88" s="31"/>
      <c r="C88" s="209" t="s">
        <v>839</v>
      </c>
      <c r="D88" s="213" t="s">
        <v>6211</v>
      </c>
      <c r="E88" s="209" t="s">
        <v>840</v>
      </c>
      <c r="F88" s="209" t="s">
        <v>841</v>
      </c>
      <c r="G88" s="209" t="s">
        <v>842</v>
      </c>
      <c r="H88" s="211" t="s">
        <v>2855</v>
      </c>
      <c r="I88" s="32"/>
      <c r="J88" s="32"/>
      <c r="K88" s="214">
        <v>42403</v>
      </c>
      <c r="L88" s="209" t="s">
        <v>843</v>
      </c>
      <c r="M88" s="32"/>
    </row>
    <row r="89" spans="1:13" ht="51">
      <c r="A89" s="210">
        <v>8</v>
      </c>
      <c r="B89" s="212"/>
      <c r="C89" s="209" t="s">
        <v>6212</v>
      </c>
      <c r="D89" s="213" t="s">
        <v>5396</v>
      </c>
      <c r="E89" s="209" t="s">
        <v>5397</v>
      </c>
      <c r="F89" s="209" t="s">
        <v>5398</v>
      </c>
      <c r="G89" s="209" t="s">
        <v>5399</v>
      </c>
      <c r="H89" s="211" t="s">
        <v>5400</v>
      </c>
      <c r="I89" s="32"/>
      <c r="J89" s="32"/>
      <c r="K89" s="25" t="s">
        <v>1924</v>
      </c>
      <c r="L89" s="209" t="s">
        <v>5401</v>
      </c>
      <c r="M89" s="32"/>
    </row>
    <row r="90" spans="1:13" ht="51">
      <c r="A90" s="210">
        <v>9</v>
      </c>
      <c r="B90" s="31"/>
      <c r="C90" s="209" t="s">
        <v>844</v>
      </c>
      <c r="D90" s="209" t="s">
        <v>845</v>
      </c>
      <c r="E90" s="209" t="s">
        <v>846</v>
      </c>
      <c r="F90" s="209" t="s">
        <v>847</v>
      </c>
      <c r="G90" s="209" t="s">
        <v>848</v>
      </c>
      <c r="H90" s="211" t="s">
        <v>2855</v>
      </c>
      <c r="I90" s="31"/>
      <c r="J90" s="31"/>
      <c r="K90" s="214">
        <v>42403</v>
      </c>
      <c r="L90" s="209" t="s">
        <v>4766</v>
      </c>
      <c r="M90" s="31"/>
    </row>
    <row r="91" spans="1:13" ht="51">
      <c r="A91" s="215">
        <v>10</v>
      </c>
      <c r="B91" s="31"/>
      <c r="C91" s="209" t="s">
        <v>844</v>
      </c>
      <c r="D91" s="209" t="s">
        <v>845</v>
      </c>
      <c r="E91" s="209" t="s">
        <v>846</v>
      </c>
      <c r="F91" s="209" t="s">
        <v>4767</v>
      </c>
      <c r="G91" s="209" t="s">
        <v>4768</v>
      </c>
      <c r="H91" s="211" t="s">
        <v>2855</v>
      </c>
      <c r="I91" s="31"/>
      <c r="J91" s="31"/>
      <c r="K91" s="214">
        <v>42403</v>
      </c>
      <c r="L91" s="209" t="s">
        <v>4769</v>
      </c>
      <c r="M91" s="31"/>
    </row>
    <row r="92" spans="1:13" ht="51">
      <c r="A92" s="33">
        <v>11</v>
      </c>
      <c r="B92" s="31"/>
      <c r="C92" s="209" t="s">
        <v>3083</v>
      </c>
      <c r="D92" s="209" t="s">
        <v>4770</v>
      </c>
      <c r="E92" s="209" t="s">
        <v>4771</v>
      </c>
      <c r="F92" s="209" t="s">
        <v>4772</v>
      </c>
      <c r="G92" s="209" t="s">
        <v>4773</v>
      </c>
      <c r="H92" s="211" t="s">
        <v>2855</v>
      </c>
      <c r="I92" s="31"/>
      <c r="J92" s="31"/>
      <c r="K92" s="25" t="s">
        <v>4774</v>
      </c>
      <c r="L92" s="209" t="s">
        <v>3084</v>
      </c>
      <c r="M92" s="31"/>
    </row>
    <row r="93" spans="1:13" ht="51">
      <c r="A93" s="33">
        <v>12</v>
      </c>
      <c r="B93" s="33"/>
      <c r="C93" s="216" t="s">
        <v>3085</v>
      </c>
      <c r="D93" s="209" t="s">
        <v>3009</v>
      </c>
      <c r="E93" s="209" t="s">
        <v>3383</v>
      </c>
      <c r="F93" s="209" t="s">
        <v>3384</v>
      </c>
      <c r="G93" s="209" t="s">
        <v>3385</v>
      </c>
      <c r="H93" s="211" t="s">
        <v>3692</v>
      </c>
      <c r="I93" s="33"/>
      <c r="J93" s="33"/>
      <c r="K93" s="25" t="s">
        <v>3386</v>
      </c>
      <c r="L93" s="209" t="s">
        <v>3387</v>
      </c>
      <c r="M93" s="33"/>
    </row>
    <row r="94" spans="1:13" ht="51">
      <c r="A94" s="210">
        <v>13</v>
      </c>
      <c r="B94" s="31"/>
      <c r="C94" s="209" t="s">
        <v>3086</v>
      </c>
      <c r="D94" s="209" t="s">
        <v>3087</v>
      </c>
      <c r="E94" s="209" t="s">
        <v>3088</v>
      </c>
      <c r="F94" s="209" t="s">
        <v>3089</v>
      </c>
      <c r="G94" s="209" t="s">
        <v>3090</v>
      </c>
      <c r="H94" s="211" t="s">
        <v>2855</v>
      </c>
      <c r="I94" s="31"/>
      <c r="J94" s="31"/>
      <c r="K94" s="214">
        <v>42709</v>
      </c>
      <c r="L94" s="209" t="s">
        <v>1851</v>
      </c>
      <c r="M94" s="31"/>
    </row>
    <row r="95" spans="1:13" ht="51">
      <c r="A95" s="215">
        <v>14</v>
      </c>
      <c r="B95" s="31"/>
      <c r="C95" s="209" t="s">
        <v>3086</v>
      </c>
      <c r="D95" s="209" t="s">
        <v>3087</v>
      </c>
      <c r="E95" s="209" t="s">
        <v>3091</v>
      </c>
      <c r="F95" s="209" t="s">
        <v>3092</v>
      </c>
      <c r="G95" s="209" t="s">
        <v>3093</v>
      </c>
      <c r="H95" s="211" t="s">
        <v>2855</v>
      </c>
      <c r="I95" s="31"/>
      <c r="J95" s="31"/>
      <c r="K95" s="214">
        <v>42709</v>
      </c>
      <c r="L95" s="209" t="s">
        <v>1852</v>
      </c>
      <c r="M95" s="31"/>
    </row>
    <row r="96" spans="1:13" ht="51">
      <c r="A96" s="33">
        <v>15</v>
      </c>
      <c r="B96" s="31"/>
      <c r="C96" s="209" t="s">
        <v>3086</v>
      </c>
      <c r="D96" s="209" t="s">
        <v>3087</v>
      </c>
      <c r="E96" s="209" t="s">
        <v>3094</v>
      </c>
      <c r="F96" s="209" t="s">
        <v>3095</v>
      </c>
      <c r="G96" s="209" t="s">
        <v>3096</v>
      </c>
      <c r="H96" s="211" t="s">
        <v>2855</v>
      </c>
      <c r="I96" s="31"/>
      <c r="J96" s="31"/>
      <c r="K96" s="214">
        <v>42709</v>
      </c>
      <c r="L96" s="209" t="s">
        <v>1853</v>
      </c>
      <c r="M96" s="31"/>
    </row>
    <row r="97" spans="1:13" ht="51">
      <c r="A97" s="33">
        <v>16</v>
      </c>
      <c r="B97" s="33"/>
      <c r="C97" s="209" t="s">
        <v>3086</v>
      </c>
      <c r="D97" s="209" t="s">
        <v>3087</v>
      </c>
      <c r="E97" s="209" t="s">
        <v>3097</v>
      </c>
      <c r="F97" s="209" t="s">
        <v>3098</v>
      </c>
      <c r="G97" s="209" t="s">
        <v>3099</v>
      </c>
      <c r="H97" s="211" t="s">
        <v>2855</v>
      </c>
      <c r="I97" s="33"/>
      <c r="J97" s="33"/>
      <c r="K97" s="214">
        <v>42709</v>
      </c>
      <c r="L97" s="209" t="s">
        <v>1854</v>
      </c>
      <c r="M97" s="33"/>
    </row>
    <row r="98" spans="1:13" ht="63.75">
      <c r="A98" s="33">
        <v>17</v>
      </c>
      <c r="B98" s="31"/>
      <c r="C98" s="209" t="s">
        <v>5402</v>
      </c>
      <c r="D98" s="209" t="s">
        <v>5403</v>
      </c>
      <c r="E98" s="209" t="s">
        <v>5404</v>
      </c>
      <c r="F98" s="209" t="s">
        <v>5405</v>
      </c>
      <c r="G98" s="209" t="s">
        <v>6075</v>
      </c>
      <c r="H98" s="211" t="s">
        <v>2855</v>
      </c>
      <c r="I98" s="31"/>
      <c r="J98" s="31"/>
      <c r="K98" s="214" t="s">
        <v>2571</v>
      </c>
      <c r="L98" s="209" t="s">
        <v>6076</v>
      </c>
      <c r="M98" s="31"/>
    </row>
    <row r="99" spans="1:13" ht="51">
      <c r="A99" s="33">
        <v>18</v>
      </c>
      <c r="B99" s="33"/>
      <c r="C99" s="209" t="s">
        <v>6077</v>
      </c>
      <c r="D99" s="209" t="s">
        <v>6078</v>
      </c>
      <c r="E99" s="209" t="s">
        <v>6079</v>
      </c>
      <c r="F99" s="209" t="s">
        <v>6080</v>
      </c>
      <c r="G99" s="209" t="s">
        <v>6081</v>
      </c>
      <c r="H99" s="211" t="s">
        <v>2855</v>
      </c>
      <c r="I99" s="33"/>
      <c r="J99" s="33"/>
      <c r="K99" s="214">
        <v>42682</v>
      </c>
      <c r="L99" s="209" t="s">
        <v>6082</v>
      </c>
      <c r="M99" s="33"/>
    </row>
    <row r="100" spans="1:13" ht="140.25">
      <c r="A100" s="33">
        <v>19</v>
      </c>
      <c r="B100" s="31"/>
      <c r="C100" s="209" t="s">
        <v>6083</v>
      </c>
      <c r="D100" s="209" t="s">
        <v>6084</v>
      </c>
      <c r="E100" s="209" t="s">
        <v>6085</v>
      </c>
      <c r="F100" s="209" t="s">
        <v>6086</v>
      </c>
      <c r="G100" s="209" t="s">
        <v>6087</v>
      </c>
      <c r="H100" s="211" t="s">
        <v>2855</v>
      </c>
      <c r="I100" s="31"/>
      <c r="J100" s="31"/>
      <c r="K100" s="214" t="s">
        <v>3770</v>
      </c>
      <c r="L100" s="209" t="s">
        <v>6088</v>
      </c>
      <c r="M100" s="31"/>
    </row>
    <row r="101" spans="1:13" ht="12.75">
      <c r="A101" s="33"/>
      <c r="B101" s="31"/>
      <c r="C101" s="209"/>
      <c r="D101" s="209"/>
      <c r="E101" s="209"/>
      <c r="F101" s="209"/>
      <c r="G101" s="209"/>
      <c r="H101" s="211"/>
      <c r="I101" s="31"/>
      <c r="J101" s="31"/>
      <c r="K101" s="214"/>
      <c r="L101" s="209"/>
      <c r="M101" s="217"/>
    </row>
    <row r="102" spans="1:13" ht="12.75">
      <c r="A102" s="33"/>
      <c r="B102" s="31"/>
      <c r="C102" s="209"/>
      <c r="D102" s="209"/>
      <c r="E102" s="209"/>
      <c r="F102" s="209"/>
      <c r="G102" s="209"/>
      <c r="H102" s="211"/>
      <c r="I102" s="31"/>
      <c r="J102" s="31"/>
      <c r="K102" s="214"/>
      <c r="L102" s="209"/>
      <c r="M102" s="217"/>
    </row>
    <row r="103" spans="1:13" ht="12.75">
      <c r="A103" s="33"/>
      <c r="B103" s="31"/>
      <c r="C103" s="209"/>
      <c r="D103" s="209"/>
      <c r="E103" s="209"/>
      <c r="F103" s="209"/>
      <c r="G103" s="209"/>
      <c r="H103" s="211"/>
      <c r="I103" s="31"/>
      <c r="J103" s="31"/>
      <c r="K103" s="214"/>
      <c r="L103" s="209"/>
      <c r="M103" s="217"/>
    </row>
    <row r="104" spans="1:12" ht="12.75">
      <c r="A104" s="21"/>
      <c r="B104" s="21"/>
      <c r="C104" s="21"/>
      <c r="D104" s="21"/>
      <c r="E104" s="21"/>
      <c r="F104" s="21"/>
      <c r="G104" s="21"/>
      <c r="H104" s="21"/>
      <c r="I104" s="21"/>
      <c r="J104" s="21"/>
      <c r="K104" s="49"/>
      <c r="L104" s="21"/>
    </row>
    <row r="105" spans="1:13" ht="22.5" customHeight="1">
      <c r="A105" s="112" t="s">
        <v>2685</v>
      </c>
      <c r="B105" s="113" t="s">
        <v>3868</v>
      </c>
      <c r="C105" s="114"/>
      <c r="D105" s="115"/>
      <c r="E105" s="115"/>
      <c r="F105" s="115"/>
      <c r="G105" s="116"/>
      <c r="H105" s="115"/>
      <c r="I105" s="115"/>
      <c r="J105" s="115"/>
      <c r="K105" s="115"/>
      <c r="L105" s="115"/>
      <c r="M105" s="20"/>
    </row>
    <row r="106" spans="1:13" ht="22.5" customHeight="1">
      <c r="A106" s="55"/>
      <c r="B106" s="56">
        <v>81</v>
      </c>
      <c r="C106" s="57"/>
      <c r="D106" s="58"/>
      <c r="E106" s="58"/>
      <c r="F106" s="58"/>
      <c r="G106" s="528">
        <v>4507724535</v>
      </c>
      <c r="H106" s="58"/>
      <c r="I106" s="58"/>
      <c r="J106" s="58"/>
      <c r="K106" s="58"/>
      <c r="L106" s="58"/>
      <c r="M106" s="20"/>
    </row>
    <row r="107" spans="1:14" ht="63.75">
      <c r="A107" s="491">
        <v>1</v>
      </c>
      <c r="B107" s="492"/>
      <c r="C107" s="493" t="s">
        <v>4776</v>
      </c>
      <c r="D107" s="493" t="s">
        <v>397</v>
      </c>
      <c r="E107" s="493" t="s">
        <v>398</v>
      </c>
      <c r="F107" s="493" t="s">
        <v>4828</v>
      </c>
      <c r="G107" s="493" t="s">
        <v>4829</v>
      </c>
      <c r="H107" s="493" t="s">
        <v>4830</v>
      </c>
      <c r="I107" s="492"/>
      <c r="J107" s="492"/>
      <c r="K107" s="494" t="s">
        <v>4831</v>
      </c>
      <c r="L107" s="493" t="s">
        <v>4832</v>
      </c>
      <c r="M107" s="493" t="s">
        <v>4833</v>
      </c>
      <c r="N107" s="495"/>
    </row>
    <row r="108" spans="1:14" ht="76.5">
      <c r="A108" s="491">
        <v>2</v>
      </c>
      <c r="B108" s="491"/>
      <c r="C108" s="493" t="s">
        <v>4834</v>
      </c>
      <c r="D108" s="493" t="s">
        <v>4835</v>
      </c>
      <c r="E108" s="493" t="s">
        <v>4836</v>
      </c>
      <c r="F108" s="493" t="s">
        <v>4837</v>
      </c>
      <c r="G108" s="493" t="s">
        <v>4838</v>
      </c>
      <c r="H108" s="493" t="s">
        <v>4830</v>
      </c>
      <c r="I108" s="491"/>
      <c r="J108" s="491"/>
      <c r="K108" s="496" t="s">
        <v>4831</v>
      </c>
      <c r="L108" s="493" t="s">
        <v>4839</v>
      </c>
      <c r="M108" s="493" t="s">
        <v>4833</v>
      </c>
      <c r="N108" s="495"/>
    </row>
    <row r="109" spans="1:14" ht="63.75">
      <c r="A109" s="491">
        <v>3</v>
      </c>
      <c r="B109" s="491"/>
      <c r="C109" s="493" t="s">
        <v>4840</v>
      </c>
      <c r="D109" s="493" t="s">
        <v>4841</v>
      </c>
      <c r="E109" s="493" t="s">
        <v>4842</v>
      </c>
      <c r="F109" s="493" t="s">
        <v>4843</v>
      </c>
      <c r="G109" s="493" t="s">
        <v>4844</v>
      </c>
      <c r="H109" s="493" t="s">
        <v>4830</v>
      </c>
      <c r="I109" s="491"/>
      <c r="J109" s="491"/>
      <c r="K109" s="496" t="s">
        <v>4831</v>
      </c>
      <c r="L109" s="493" t="s">
        <v>4845</v>
      </c>
      <c r="M109" s="493" t="s">
        <v>4833</v>
      </c>
      <c r="N109" s="495"/>
    </row>
    <row r="110" spans="1:14" ht="76.5">
      <c r="A110" s="491">
        <v>4</v>
      </c>
      <c r="B110" s="492"/>
      <c r="C110" s="493" t="s">
        <v>4846</v>
      </c>
      <c r="D110" s="493" t="s">
        <v>4847</v>
      </c>
      <c r="E110" s="493" t="s">
        <v>4848</v>
      </c>
      <c r="F110" s="493" t="s">
        <v>4849</v>
      </c>
      <c r="G110" s="493" t="s">
        <v>5652</v>
      </c>
      <c r="H110" s="493" t="s">
        <v>4830</v>
      </c>
      <c r="I110" s="491"/>
      <c r="J110" s="491"/>
      <c r="K110" s="496" t="s">
        <v>1928</v>
      </c>
      <c r="L110" s="493" t="s">
        <v>5653</v>
      </c>
      <c r="M110" s="493" t="s">
        <v>4833</v>
      </c>
      <c r="N110" s="495"/>
    </row>
    <row r="111" spans="1:14" ht="51">
      <c r="A111" s="491">
        <v>5</v>
      </c>
      <c r="B111" s="491"/>
      <c r="C111" s="493" t="s">
        <v>5654</v>
      </c>
      <c r="D111" s="493" t="s">
        <v>6038</v>
      </c>
      <c r="E111" s="493" t="s">
        <v>6039</v>
      </c>
      <c r="F111" s="493" t="s">
        <v>6040</v>
      </c>
      <c r="G111" s="493" t="s">
        <v>6041</v>
      </c>
      <c r="H111" s="493" t="s">
        <v>4830</v>
      </c>
      <c r="I111" s="491"/>
      <c r="J111" s="491"/>
      <c r="K111" s="497">
        <v>41705</v>
      </c>
      <c r="L111" s="493" t="s">
        <v>6042</v>
      </c>
      <c r="M111" s="493" t="s">
        <v>4833</v>
      </c>
      <c r="N111" s="495"/>
    </row>
    <row r="112" spans="1:14" ht="76.5">
      <c r="A112" s="491">
        <v>6</v>
      </c>
      <c r="B112" s="491"/>
      <c r="C112" s="498" t="s">
        <v>6043</v>
      </c>
      <c r="D112" s="493" t="s">
        <v>6044</v>
      </c>
      <c r="E112" s="493" t="s">
        <v>6045</v>
      </c>
      <c r="F112" s="493" t="s">
        <v>6046</v>
      </c>
      <c r="G112" s="493" t="s">
        <v>6047</v>
      </c>
      <c r="H112" s="493" t="s">
        <v>4830</v>
      </c>
      <c r="I112" s="491"/>
      <c r="J112" s="491"/>
      <c r="K112" s="496" t="s">
        <v>1928</v>
      </c>
      <c r="L112" s="493" t="s">
        <v>6048</v>
      </c>
      <c r="M112" s="493" t="s">
        <v>4833</v>
      </c>
      <c r="N112" s="495"/>
    </row>
    <row r="113" spans="1:14" ht="63.75">
      <c r="A113" s="491">
        <v>7</v>
      </c>
      <c r="B113" s="492"/>
      <c r="C113" s="493" t="s">
        <v>6049</v>
      </c>
      <c r="D113" s="493" t="s">
        <v>6050</v>
      </c>
      <c r="E113" s="493" t="s">
        <v>6051</v>
      </c>
      <c r="F113" s="493" t="s">
        <v>6052</v>
      </c>
      <c r="G113" s="493" t="s">
        <v>6053</v>
      </c>
      <c r="H113" s="493" t="s">
        <v>4830</v>
      </c>
      <c r="I113" s="491"/>
      <c r="J113" s="491"/>
      <c r="K113" s="496" t="s">
        <v>1928</v>
      </c>
      <c r="L113" s="493" t="s">
        <v>6054</v>
      </c>
      <c r="M113" s="493" t="s">
        <v>6055</v>
      </c>
      <c r="N113" s="495"/>
    </row>
    <row r="114" spans="1:14" ht="140.25">
      <c r="A114" s="491">
        <v>8</v>
      </c>
      <c r="B114" s="491"/>
      <c r="C114" s="493" t="s">
        <v>6056</v>
      </c>
      <c r="D114" s="493" t="s">
        <v>6057</v>
      </c>
      <c r="E114" s="493" t="s">
        <v>6058</v>
      </c>
      <c r="F114" s="493" t="s">
        <v>6059</v>
      </c>
      <c r="G114" s="493" t="s">
        <v>5466</v>
      </c>
      <c r="H114" s="493"/>
      <c r="I114" s="491"/>
      <c r="J114" s="493" t="s">
        <v>753</v>
      </c>
      <c r="K114" s="496" t="s">
        <v>2235</v>
      </c>
      <c r="L114" s="493" t="s">
        <v>2236</v>
      </c>
      <c r="M114" s="493" t="s">
        <v>4833</v>
      </c>
      <c r="N114" s="495"/>
    </row>
    <row r="115" spans="1:14" ht="51" customHeight="1">
      <c r="A115" s="491">
        <v>9</v>
      </c>
      <c r="B115" s="491"/>
      <c r="C115" s="493" t="s">
        <v>2237</v>
      </c>
      <c r="D115" s="493" t="s">
        <v>2238</v>
      </c>
      <c r="E115" s="493" t="s">
        <v>2239</v>
      </c>
      <c r="F115" s="493" t="s">
        <v>2240</v>
      </c>
      <c r="G115" s="493" t="s">
        <v>2241</v>
      </c>
      <c r="H115" s="491" t="s">
        <v>4830</v>
      </c>
      <c r="I115" s="491"/>
      <c r="J115" s="491"/>
      <c r="K115" s="497">
        <v>42043</v>
      </c>
      <c r="L115" s="493" t="s">
        <v>2242</v>
      </c>
      <c r="M115" s="491" t="s">
        <v>2243</v>
      </c>
      <c r="N115" s="495"/>
    </row>
    <row r="116" spans="1:14" ht="63.75">
      <c r="A116" s="491">
        <v>10</v>
      </c>
      <c r="B116" s="492"/>
      <c r="C116" s="493" t="s">
        <v>2244</v>
      </c>
      <c r="D116" s="493" t="s">
        <v>2245</v>
      </c>
      <c r="E116" s="493" t="s">
        <v>2246</v>
      </c>
      <c r="F116" s="493" t="s">
        <v>2247</v>
      </c>
      <c r="G116" s="493" t="s">
        <v>2248</v>
      </c>
      <c r="H116" s="491" t="s">
        <v>4830</v>
      </c>
      <c r="I116" s="491"/>
      <c r="J116" s="491"/>
      <c r="K116" s="496" t="s">
        <v>2249</v>
      </c>
      <c r="L116" s="493" t="s">
        <v>2250</v>
      </c>
      <c r="M116" s="491" t="s">
        <v>2243</v>
      </c>
      <c r="N116" s="495"/>
    </row>
    <row r="117" spans="1:14" ht="76.5">
      <c r="A117" s="491">
        <v>11</v>
      </c>
      <c r="B117" s="491"/>
      <c r="C117" s="493" t="s">
        <v>2251</v>
      </c>
      <c r="D117" s="493" t="s">
        <v>2252</v>
      </c>
      <c r="E117" s="493" t="s">
        <v>2253</v>
      </c>
      <c r="F117" s="493" t="s">
        <v>2254</v>
      </c>
      <c r="G117" s="493" t="s">
        <v>2255</v>
      </c>
      <c r="H117" s="491" t="s">
        <v>4830</v>
      </c>
      <c r="I117" s="491"/>
      <c r="J117" s="491"/>
      <c r="K117" s="497">
        <v>41402</v>
      </c>
      <c r="L117" s="493" t="s">
        <v>2256</v>
      </c>
      <c r="M117" s="491" t="s">
        <v>2243</v>
      </c>
      <c r="N117" s="495"/>
    </row>
    <row r="118" spans="1:14" ht="63.75" customHeight="1">
      <c r="A118" s="491">
        <v>12</v>
      </c>
      <c r="B118" s="491"/>
      <c r="C118" s="498" t="s">
        <v>2046</v>
      </c>
      <c r="D118" s="493" t="s">
        <v>2252</v>
      </c>
      <c r="E118" s="493" t="s">
        <v>2047</v>
      </c>
      <c r="F118" s="493" t="s">
        <v>2048</v>
      </c>
      <c r="G118" s="493" t="s">
        <v>5504</v>
      </c>
      <c r="H118" s="491" t="s">
        <v>4830</v>
      </c>
      <c r="I118" s="491"/>
      <c r="J118" s="491"/>
      <c r="K118" s="496" t="s">
        <v>2049</v>
      </c>
      <c r="L118" s="493" t="s">
        <v>3985</v>
      </c>
      <c r="M118" s="491" t="s">
        <v>2243</v>
      </c>
      <c r="N118" s="499"/>
    </row>
    <row r="119" spans="1:14" ht="63.75">
      <c r="A119" s="491">
        <v>13</v>
      </c>
      <c r="B119" s="491"/>
      <c r="C119" s="493" t="s">
        <v>3986</v>
      </c>
      <c r="D119" s="493" t="s">
        <v>3987</v>
      </c>
      <c r="E119" s="493" t="s">
        <v>3988</v>
      </c>
      <c r="F119" s="493" t="s">
        <v>3989</v>
      </c>
      <c r="G119" s="493" t="s">
        <v>3990</v>
      </c>
      <c r="H119" s="491" t="s">
        <v>4830</v>
      </c>
      <c r="I119" s="491"/>
      <c r="J119" s="491"/>
      <c r="K119" s="496" t="s">
        <v>2049</v>
      </c>
      <c r="L119" s="493" t="s">
        <v>3991</v>
      </c>
      <c r="M119" s="491" t="s">
        <v>2243</v>
      </c>
      <c r="N119" s="499"/>
    </row>
    <row r="120" spans="1:14" ht="51">
      <c r="A120" s="491">
        <v>14</v>
      </c>
      <c r="B120" s="500"/>
      <c r="C120" s="493" t="s">
        <v>3993</v>
      </c>
      <c r="D120" s="493" t="s">
        <v>3994</v>
      </c>
      <c r="E120" s="493" t="s">
        <v>3995</v>
      </c>
      <c r="F120" s="493" t="s">
        <v>3996</v>
      </c>
      <c r="G120" s="493" t="s">
        <v>3997</v>
      </c>
      <c r="H120" s="500" t="s">
        <v>4830</v>
      </c>
      <c r="I120" s="500"/>
      <c r="J120" s="500"/>
      <c r="K120" s="501" t="s">
        <v>3998</v>
      </c>
      <c r="L120" s="493" t="s">
        <v>3999</v>
      </c>
      <c r="M120" s="491" t="s">
        <v>2243</v>
      </c>
      <c r="N120" s="499"/>
    </row>
    <row r="121" spans="1:14" ht="63.75">
      <c r="A121" s="491">
        <v>15</v>
      </c>
      <c r="B121" s="500"/>
      <c r="C121" s="493" t="s">
        <v>4000</v>
      </c>
      <c r="D121" s="493" t="s">
        <v>4001</v>
      </c>
      <c r="E121" s="493" t="s">
        <v>4002</v>
      </c>
      <c r="F121" s="493" t="s">
        <v>4003</v>
      </c>
      <c r="G121" s="493" t="s">
        <v>4004</v>
      </c>
      <c r="H121" s="500" t="s">
        <v>4830</v>
      </c>
      <c r="I121" s="500"/>
      <c r="J121" s="500"/>
      <c r="K121" s="501" t="s">
        <v>4005</v>
      </c>
      <c r="L121" s="493" t="s">
        <v>4006</v>
      </c>
      <c r="M121" s="491" t="s">
        <v>2243</v>
      </c>
      <c r="N121" s="499"/>
    </row>
    <row r="122" spans="1:14" ht="51">
      <c r="A122" s="491">
        <v>16</v>
      </c>
      <c r="B122" s="500"/>
      <c r="C122" s="493" t="s">
        <v>4007</v>
      </c>
      <c r="D122" s="493" t="s">
        <v>4001</v>
      </c>
      <c r="E122" s="493" t="s">
        <v>4008</v>
      </c>
      <c r="F122" s="493" t="s">
        <v>2128</v>
      </c>
      <c r="G122" s="493" t="s">
        <v>2129</v>
      </c>
      <c r="H122" s="500" t="s">
        <v>4830</v>
      </c>
      <c r="I122" s="500"/>
      <c r="J122" s="500"/>
      <c r="K122" s="501" t="s">
        <v>2130</v>
      </c>
      <c r="L122" s="493" t="s">
        <v>2131</v>
      </c>
      <c r="M122" s="491" t="s">
        <v>2243</v>
      </c>
      <c r="N122" s="499"/>
    </row>
    <row r="123" spans="1:14" ht="76.5">
      <c r="A123" s="491">
        <v>17</v>
      </c>
      <c r="B123" s="500"/>
      <c r="C123" s="493" t="s">
        <v>2132</v>
      </c>
      <c r="D123" s="493" t="s">
        <v>2133</v>
      </c>
      <c r="E123" s="493" t="s">
        <v>2134</v>
      </c>
      <c r="F123" s="493" t="s">
        <v>2135</v>
      </c>
      <c r="G123" s="493" t="s">
        <v>2136</v>
      </c>
      <c r="H123" s="500" t="s">
        <v>4830</v>
      </c>
      <c r="I123" s="500"/>
      <c r="J123" s="500"/>
      <c r="K123" s="501" t="s">
        <v>2137</v>
      </c>
      <c r="L123" s="493" t="s">
        <v>2138</v>
      </c>
      <c r="M123" s="491" t="s">
        <v>2243</v>
      </c>
      <c r="N123" s="499"/>
    </row>
    <row r="124" spans="1:14" ht="63.75">
      <c r="A124" s="491">
        <v>18</v>
      </c>
      <c r="B124" s="500"/>
      <c r="C124" s="493" t="s">
        <v>2139</v>
      </c>
      <c r="D124" s="493" t="s">
        <v>397</v>
      </c>
      <c r="E124" s="493" t="s">
        <v>2140</v>
      </c>
      <c r="F124" s="493" t="s">
        <v>2141</v>
      </c>
      <c r="G124" s="493" t="s">
        <v>5505</v>
      </c>
      <c r="H124" s="500" t="s">
        <v>4830</v>
      </c>
      <c r="I124" s="500"/>
      <c r="J124" s="500"/>
      <c r="K124" s="501" t="s">
        <v>2249</v>
      </c>
      <c r="L124" s="493" t="s">
        <v>2142</v>
      </c>
      <c r="M124" s="491" t="s">
        <v>2243</v>
      </c>
      <c r="N124" s="499"/>
    </row>
    <row r="125" spans="1:14" ht="63.75">
      <c r="A125" s="491">
        <v>19</v>
      </c>
      <c r="B125" s="500"/>
      <c r="C125" s="493" t="s">
        <v>2145</v>
      </c>
      <c r="D125" s="493" t="s">
        <v>6605</v>
      </c>
      <c r="E125" s="493" t="s">
        <v>6606</v>
      </c>
      <c r="F125" s="493" t="s">
        <v>817</v>
      </c>
      <c r="G125" s="493" t="s">
        <v>818</v>
      </c>
      <c r="H125" s="500" t="s">
        <v>4830</v>
      </c>
      <c r="I125" s="500"/>
      <c r="J125" s="500"/>
      <c r="K125" s="501" t="s">
        <v>819</v>
      </c>
      <c r="L125" s="493" t="s">
        <v>810</v>
      </c>
      <c r="M125" s="493" t="s">
        <v>2144</v>
      </c>
      <c r="N125" s="502"/>
    </row>
    <row r="126" spans="1:14" ht="114.75">
      <c r="A126" s="491">
        <v>20</v>
      </c>
      <c r="B126" s="500"/>
      <c r="C126" s="493" t="s">
        <v>811</v>
      </c>
      <c r="D126" s="493" t="s">
        <v>5436</v>
      </c>
      <c r="E126" s="493" t="s">
        <v>5437</v>
      </c>
      <c r="F126" s="493" t="s">
        <v>5438</v>
      </c>
      <c r="G126" s="493" t="s">
        <v>6114</v>
      </c>
      <c r="H126" s="500" t="s">
        <v>4830</v>
      </c>
      <c r="I126" s="500"/>
      <c r="J126" s="500"/>
      <c r="K126" s="503">
        <v>42248</v>
      </c>
      <c r="L126" s="493" t="s">
        <v>6115</v>
      </c>
      <c r="M126" s="493" t="s">
        <v>2144</v>
      </c>
      <c r="N126" s="502"/>
    </row>
    <row r="127" spans="1:14" ht="63.75">
      <c r="A127" s="491">
        <v>21</v>
      </c>
      <c r="B127" s="500"/>
      <c r="C127" s="493" t="s">
        <v>6116</v>
      </c>
      <c r="D127" s="493" t="s">
        <v>6117</v>
      </c>
      <c r="E127" s="493" t="s">
        <v>6118</v>
      </c>
      <c r="F127" s="493" t="s">
        <v>6119</v>
      </c>
      <c r="G127" s="493" t="s">
        <v>6120</v>
      </c>
      <c r="H127" s="500" t="s">
        <v>4830</v>
      </c>
      <c r="I127" s="500"/>
      <c r="J127" s="500"/>
      <c r="K127" s="503">
        <v>42254</v>
      </c>
      <c r="L127" s="493" t="s">
        <v>5452</v>
      </c>
      <c r="M127" s="493" t="s">
        <v>2144</v>
      </c>
      <c r="N127" s="502"/>
    </row>
    <row r="128" spans="1:14" ht="127.5">
      <c r="A128" s="491">
        <v>22</v>
      </c>
      <c r="B128" s="500"/>
      <c r="C128" s="493" t="s">
        <v>5453</v>
      </c>
      <c r="D128" s="493" t="s">
        <v>5454</v>
      </c>
      <c r="E128" s="493" t="s">
        <v>3168</v>
      </c>
      <c r="F128" s="493" t="s">
        <v>3169</v>
      </c>
      <c r="G128" s="493" t="s">
        <v>4956</v>
      </c>
      <c r="H128" s="500" t="s">
        <v>4830</v>
      </c>
      <c r="I128" s="500"/>
      <c r="J128" s="500"/>
      <c r="K128" s="503">
        <v>42251</v>
      </c>
      <c r="L128" s="493" t="s">
        <v>4957</v>
      </c>
      <c r="M128" s="493" t="s">
        <v>2144</v>
      </c>
      <c r="N128" s="502"/>
    </row>
    <row r="129" spans="1:14" ht="76.5">
      <c r="A129" s="491">
        <v>23</v>
      </c>
      <c r="B129" s="500"/>
      <c r="C129" s="493" t="s">
        <v>4958</v>
      </c>
      <c r="D129" s="493" t="s">
        <v>1221</v>
      </c>
      <c r="E129" s="493" t="s">
        <v>1222</v>
      </c>
      <c r="F129" s="493" t="s">
        <v>1223</v>
      </c>
      <c r="G129" s="493" t="s">
        <v>1224</v>
      </c>
      <c r="H129" s="500" t="s">
        <v>4830</v>
      </c>
      <c r="I129" s="500"/>
      <c r="J129" s="500"/>
      <c r="K129" s="501" t="s">
        <v>1225</v>
      </c>
      <c r="L129" s="493" t="s">
        <v>3317</v>
      </c>
      <c r="M129" s="493" t="s">
        <v>2144</v>
      </c>
      <c r="N129" s="502"/>
    </row>
    <row r="130" spans="1:14" ht="89.25">
      <c r="A130" s="491">
        <v>24</v>
      </c>
      <c r="B130" s="500"/>
      <c r="C130" s="493" t="s">
        <v>3318</v>
      </c>
      <c r="D130" s="493" t="s">
        <v>3395</v>
      </c>
      <c r="E130" s="493" t="s">
        <v>3396</v>
      </c>
      <c r="F130" s="493" t="s">
        <v>3397</v>
      </c>
      <c r="G130" s="493" t="s">
        <v>3398</v>
      </c>
      <c r="H130" s="500" t="s">
        <v>4830</v>
      </c>
      <c r="I130" s="500"/>
      <c r="J130" s="500"/>
      <c r="K130" s="503">
        <v>42256</v>
      </c>
      <c r="L130" s="493" t="s">
        <v>86</v>
      </c>
      <c r="M130" s="500" t="s">
        <v>457</v>
      </c>
      <c r="N130" s="502"/>
    </row>
    <row r="131" spans="1:14" ht="63.75">
      <c r="A131" s="491">
        <v>25</v>
      </c>
      <c r="B131" s="500"/>
      <c r="C131" s="493" t="s">
        <v>458</v>
      </c>
      <c r="D131" s="493" t="s">
        <v>459</v>
      </c>
      <c r="E131" s="493" t="s">
        <v>460</v>
      </c>
      <c r="F131" s="493" t="s">
        <v>461</v>
      </c>
      <c r="G131" s="493" t="s">
        <v>462</v>
      </c>
      <c r="H131" s="500" t="s">
        <v>4830</v>
      </c>
      <c r="I131" s="500"/>
      <c r="J131" s="500"/>
      <c r="K131" s="501" t="s">
        <v>463</v>
      </c>
      <c r="L131" s="493" t="s">
        <v>464</v>
      </c>
      <c r="M131" s="493" t="s">
        <v>2144</v>
      </c>
      <c r="N131" s="502"/>
    </row>
    <row r="132" spans="1:14" ht="76.5" customHeight="1">
      <c r="A132" s="491">
        <v>26</v>
      </c>
      <c r="B132" s="500"/>
      <c r="C132" s="493" t="s">
        <v>465</v>
      </c>
      <c r="D132" s="493" t="s">
        <v>466</v>
      </c>
      <c r="E132" s="493" t="s">
        <v>467</v>
      </c>
      <c r="F132" s="493" t="s">
        <v>468</v>
      </c>
      <c r="G132" s="493" t="s">
        <v>469</v>
      </c>
      <c r="H132" s="500" t="s">
        <v>4830</v>
      </c>
      <c r="I132" s="500"/>
      <c r="J132" s="500"/>
      <c r="K132" s="503">
        <v>42462</v>
      </c>
      <c r="L132" s="493" t="s">
        <v>470</v>
      </c>
      <c r="M132" s="491" t="s">
        <v>2243</v>
      </c>
      <c r="N132" s="502"/>
    </row>
    <row r="133" spans="1:14" ht="63.75">
      <c r="A133" s="491">
        <v>27</v>
      </c>
      <c r="B133" s="500"/>
      <c r="C133" s="493" t="s">
        <v>471</v>
      </c>
      <c r="D133" s="493" t="s">
        <v>472</v>
      </c>
      <c r="E133" s="504" t="s">
        <v>473</v>
      </c>
      <c r="F133" s="493" t="s">
        <v>474</v>
      </c>
      <c r="G133" s="493" t="s">
        <v>475</v>
      </c>
      <c r="H133" s="500" t="s">
        <v>4830</v>
      </c>
      <c r="I133" s="500"/>
      <c r="J133" s="500"/>
      <c r="K133" s="501" t="s">
        <v>819</v>
      </c>
      <c r="L133" s="493" t="s">
        <v>476</v>
      </c>
      <c r="M133" s="493" t="s">
        <v>2144</v>
      </c>
      <c r="N133" s="502"/>
    </row>
    <row r="134" spans="1:14" ht="63.75">
      <c r="A134" s="491">
        <v>28</v>
      </c>
      <c r="B134" s="500"/>
      <c r="C134" s="493" t="s">
        <v>471</v>
      </c>
      <c r="D134" s="493" t="s">
        <v>472</v>
      </c>
      <c r="E134" s="504" t="s">
        <v>477</v>
      </c>
      <c r="F134" s="493" t="s">
        <v>478</v>
      </c>
      <c r="G134" s="493" t="s">
        <v>479</v>
      </c>
      <c r="H134" s="500" t="s">
        <v>4830</v>
      </c>
      <c r="I134" s="500"/>
      <c r="J134" s="500"/>
      <c r="K134" s="501" t="s">
        <v>819</v>
      </c>
      <c r="L134" s="493" t="s">
        <v>480</v>
      </c>
      <c r="M134" s="493" t="s">
        <v>2144</v>
      </c>
      <c r="N134" s="502"/>
    </row>
    <row r="135" spans="1:14" ht="63.75" customHeight="1">
      <c r="A135" s="491">
        <v>29</v>
      </c>
      <c r="B135" s="500"/>
      <c r="C135" s="498" t="s">
        <v>482</v>
      </c>
      <c r="D135" s="493" t="s">
        <v>483</v>
      </c>
      <c r="E135" s="493" t="s">
        <v>484</v>
      </c>
      <c r="F135" s="493" t="s">
        <v>485</v>
      </c>
      <c r="G135" s="493" t="s">
        <v>486</v>
      </c>
      <c r="H135" s="500" t="s">
        <v>4830</v>
      </c>
      <c r="I135" s="500"/>
      <c r="J135" s="500"/>
      <c r="K135" s="503">
        <v>42256</v>
      </c>
      <c r="L135" s="493" t="s">
        <v>487</v>
      </c>
      <c r="M135" s="493" t="s">
        <v>2144</v>
      </c>
      <c r="N135" s="502"/>
    </row>
    <row r="136" spans="1:14" ht="63.75" customHeight="1">
      <c r="A136" s="491">
        <v>30</v>
      </c>
      <c r="B136" s="500"/>
      <c r="C136" s="493" t="s">
        <v>488</v>
      </c>
      <c r="D136" s="493" t="s">
        <v>4001</v>
      </c>
      <c r="E136" s="493" t="s">
        <v>489</v>
      </c>
      <c r="F136" s="493" t="s">
        <v>490</v>
      </c>
      <c r="G136" s="493" t="s">
        <v>491</v>
      </c>
      <c r="H136" s="500" t="s">
        <v>4830</v>
      </c>
      <c r="I136" s="500"/>
      <c r="J136" s="500"/>
      <c r="K136" s="501" t="s">
        <v>2143</v>
      </c>
      <c r="L136" s="493" t="s">
        <v>492</v>
      </c>
      <c r="M136" s="493" t="s">
        <v>2144</v>
      </c>
      <c r="N136" s="502"/>
    </row>
    <row r="137" spans="1:14" ht="76.5">
      <c r="A137" s="491">
        <v>31</v>
      </c>
      <c r="B137" s="500"/>
      <c r="C137" s="493" t="s">
        <v>493</v>
      </c>
      <c r="D137" s="493" t="s">
        <v>3987</v>
      </c>
      <c r="E137" s="493" t="s">
        <v>514</v>
      </c>
      <c r="F137" s="493" t="s">
        <v>515</v>
      </c>
      <c r="G137" s="493" t="s">
        <v>516</v>
      </c>
      <c r="H137" s="500" t="s">
        <v>4830</v>
      </c>
      <c r="I137" s="500"/>
      <c r="J137" s="500"/>
      <c r="K137" s="501" t="s">
        <v>517</v>
      </c>
      <c r="L137" s="493" t="s">
        <v>518</v>
      </c>
      <c r="M137" s="493" t="s">
        <v>2144</v>
      </c>
      <c r="N137" s="502"/>
    </row>
    <row r="138" spans="1:14" ht="51" customHeight="1">
      <c r="A138" s="491">
        <v>32</v>
      </c>
      <c r="B138" s="500"/>
      <c r="C138" s="493" t="s">
        <v>519</v>
      </c>
      <c r="D138" s="493" t="s">
        <v>520</v>
      </c>
      <c r="E138" s="493" t="s">
        <v>521</v>
      </c>
      <c r="F138" s="493" t="s">
        <v>522</v>
      </c>
      <c r="G138" s="493" t="s">
        <v>523</v>
      </c>
      <c r="H138" s="500" t="s">
        <v>4830</v>
      </c>
      <c r="I138" s="500"/>
      <c r="J138" s="500"/>
      <c r="K138" s="501" t="s">
        <v>524</v>
      </c>
      <c r="L138" s="493" t="s">
        <v>525</v>
      </c>
      <c r="M138" s="493" t="s">
        <v>2144</v>
      </c>
      <c r="N138" s="502"/>
    </row>
    <row r="139" spans="1:14" ht="51">
      <c r="A139" s="491">
        <v>33</v>
      </c>
      <c r="B139" s="500"/>
      <c r="C139" s="493" t="s">
        <v>526</v>
      </c>
      <c r="D139" s="493" t="s">
        <v>527</v>
      </c>
      <c r="E139" s="493" t="s">
        <v>528</v>
      </c>
      <c r="F139" s="493" t="s">
        <v>4482</v>
      </c>
      <c r="G139" s="493" t="s">
        <v>4483</v>
      </c>
      <c r="H139" s="500" t="s">
        <v>4830</v>
      </c>
      <c r="I139" s="500"/>
      <c r="J139" s="500"/>
      <c r="K139" s="501" t="s">
        <v>481</v>
      </c>
      <c r="L139" s="493" t="s">
        <v>4484</v>
      </c>
      <c r="M139" s="493" t="s">
        <v>2144</v>
      </c>
      <c r="N139" s="502"/>
    </row>
    <row r="140" spans="1:14" ht="63.75">
      <c r="A140" s="491">
        <v>34</v>
      </c>
      <c r="B140" s="500"/>
      <c r="C140" s="493" t="s">
        <v>4485</v>
      </c>
      <c r="D140" s="493" t="s">
        <v>4486</v>
      </c>
      <c r="E140" s="493" t="s">
        <v>4487</v>
      </c>
      <c r="F140" s="493" t="s">
        <v>4488</v>
      </c>
      <c r="G140" s="493" t="s">
        <v>4489</v>
      </c>
      <c r="H140" s="500" t="s">
        <v>4830</v>
      </c>
      <c r="I140" s="500"/>
      <c r="J140" s="500"/>
      <c r="K140" s="501" t="s">
        <v>4490</v>
      </c>
      <c r="L140" s="493" t="s">
        <v>4491</v>
      </c>
      <c r="M140" s="493" t="s">
        <v>2144</v>
      </c>
      <c r="N140" s="502"/>
    </row>
    <row r="141" spans="1:14" ht="51" customHeight="1">
      <c r="A141" s="491">
        <v>35</v>
      </c>
      <c r="B141" s="500"/>
      <c r="C141" s="493" t="s">
        <v>1074</v>
      </c>
      <c r="D141" s="493" t="s">
        <v>6057</v>
      </c>
      <c r="E141" s="493" t="s">
        <v>1075</v>
      </c>
      <c r="F141" s="493" t="s">
        <v>1076</v>
      </c>
      <c r="G141" s="493" t="s">
        <v>4896</v>
      </c>
      <c r="H141" s="500" t="s">
        <v>4830</v>
      </c>
      <c r="I141" s="500"/>
      <c r="J141" s="500"/>
      <c r="K141" s="503">
        <v>42346</v>
      </c>
      <c r="L141" s="493" t="s">
        <v>4897</v>
      </c>
      <c r="M141" s="493" t="s">
        <v>5506</v>
      </c>
      <c r="N141" s="502"/>
    </row>
    <row r="142" spans="1:14" ht="63.75">
      <c r="A142" s="491">
        <v>36</v>
      </c>
      <c r="B142" s="500"/>
      <c r="C142" s="493" t="s">
        <v>4898</v>
      </c>
      <c r="D142" s="493" t="s">
        <v>4899</v>
      </c>
      <c r="E142" s="493" t="s">
        <v>4900</v>
      </c>
      <c r="F142" s="505" t="s">
        <v>4901</v>
      </c>
      <c r="G142" s="493" t="s">
        <v>4902</v>
      </c>
      <c r="H142" s="500" t="s">
        <v>4830</v>
      </c>
      <c r="I142" s="500"/>
      <c r="J142" s="500"/>
      <c r="K142" s="501" t="s">
        <v>4490</v>
      </c>
      <c r="L142" s="493" t="s">
        <v>4903</v>
      </c>
      <c r="M142" s="493" t="s">
        <v>2144</v>
      </c>
      <c r="N142" s="502"/>
    </row>
    <row r="143" spans="1:14" ht="76.5">
      <c r="A143" s="491">
        <v>37</v>
      </c>
      <c r="B143" s="500"/>
      <c r="C143" s="493" t="s">
        <v>4904</v>
      </c>
      <c r="D143" s="493" t="s">
        <v>4905</v>
      </c>
      <c r="E143" s="493" t="s">
        <v>4906</v>
      </c>
      <c r="F143" s="493" t="s">
        <v>4907</v>
      </c>
      <c r="G143" s="493" t="s">
        <v>4908</v>
      </c>
      <c r="H143" s="500" t="s">
        <v>4830</v>
      </c>
      <c r="I143" s="500"/>
      <c r="J143" s="500"/>
      <c r="K143" s="501" t="s">
        <v>481</v>
      </c>
      <c r="L143" s="493" t="s">
        <v>4909</v>
      </c>
      <c r="M143" s="493" t="s">
        <v>2144</v>
      </c>
      <c r="N143" s="502"/>
    </row>
    <row r="144" spans="1:14" ht="51" customHeight="1">
      <c r="A144" s="491">
        <v>38</v>
      </c>
      <c r="B144" s="500"/>
      <c r="C144" s="493" t="s">
        <v>2126</v>
      </c>
      <c r="D144" s="493" t="s">
        <v>2127</v>
      </c>
      <c r="E144" s="493" t="s">
        <v>849</v>
      </c>
      <c r="F144" s="493" t="s">
        <v>850</v>
      </c>
      <c r="G144" s="493" t="s">
        <v>851</v>
      </c>
      <c r="H144" s="493" t="s">
        <v>852</v>
      </c>
      <c r="I144" s="500"/>
      <c r="J144" s="500"/>
      <c r="K144" s="503">
        <v>42256</v>
      </c>
      <c r="L144" s="506" t="s">
        <v>853</v>
      </c>
      <c r="M144" s="493" t="s">
        <v>6055</v>
      </c>
      <c r="N144" s="502"/>
    </row>
    <row r="145" spans="1:14" ht="76.5">
      <c r="A145" s="491">
        <v>39</v>
      </c>
      <c r="B145" s="500"/>
      <c r="C145" s="493" t="s">
        <v>854</v>
      </c>
      <c r="D145" s="493" t="s">
        <v>855</v>
      </c>
      <c r="E145" s="493" t="s">
        <v>856</v>
      </c>
      <c r="F145" s="493" t="s">
        <v>857</v>
      </c>
      <c r="G145" s="493" t="s">
        <v>858</v>
      </c>
      <c r="H145" s="500" t="s">
        <v>4830</v>
      </c>
      <c r="I145" s="500"/>
      <c r="J145" s="500"/>
      <c r="K145" s="501" t="s">
        <v>859</v>
      </c>
      <c r="L145" s="493" t="s">
        <v>860</v>
      </c>
      <c r="M145" s="500" t="s">
        <v>2243</v>
      </c>
      <c r="N145" s="502"/>
    </row>
    <row r="146" spans="1:14" ht="140.25">
      <c r="A146" s="491">
        <v>40</v>
      </c>
      <c r="B146" s="500"/>
      <c r="C146" s="493" t="s">
        <v>861</v>
      </c>
      <c r="D146" s="493" t="s">
        <v>862</v>
      </c>
      <c r="E146" s="493" t="s">
        <v>863</v>
      </c>
      <c r="F146" s="493" t="s">
        <v>864</v>
      </c>
      <c r="G146" s="493" t="s">
        <v>2037</v>
      </c>
      <c r="H146" s="500"/>
      <c r="I146" s="500"/>
      <c r="J146" s="493" t="s">
        <v>6255</v>
      </c>
      <c r="K146" s="501" t="s">
        <v>2038</v>
      </c>
      <c r="L146" s="493" t="s">
        <v>2039</v>
      </c>
      <c r="M146" s="493" t="s">
        <v>4833</v>
      </c>
      <c r="N146" s="502"/>
    </row>
    <row r="147" spans="1:14" ht="63.75">
      <c r="A147" s="491">
        <v>41</v>
      </c>
      <c r="B147" s="500"/>
      <c r="C147" s="493" t="s">
        <v>2040</v>
      </c>
      <c r="D147" s="493" t="s">
        <v>3987</v>
      </c>
      <c r="E147" s="493" t="s">
        <v>2041</v>
      </c>
      <c r="F147" s="493" t="s">
        <v>2042</v>
      </c>
      <c r="G147" s="493" t="s">
        <v>2043</v>
      </c>
      <c r="H147" s="500" t="s">
        <v>4830</v>
      </c>
      <c r="I147" s="500"/>
      <c r="J147" s="500"/>
      <c r="K147" s="501" t="s">
        <v>1225</v>
      </c>
      <c r="L147" s="493" t="s">
        <v>2044</v>
      </c>
      <c r="M147" s="493" t="s">
        <v>2144</v>
      </c>
      <c r="N147" s="502"/>
    </row>
    <row r="148" spans="1:14" ht="63.75">
      <c r="A148" s="491">
        <v>42</v>
      </c>
      <c r="B148" s="500"/>
      <c r="C148" s="493" t="s">
        <v>2045</v>
      </c>
      <c r="D148" s="493" t="s">
        <v>3987</v>
      </c>
      <c r="E148" s="493" t="s">
        <v>3311</v>
      </c>
      <c r="F148" s="493" t="s">
        <v>3312</v>
      </c>
      <c r="G148" s="493" t="s">
        <v>3313</v>
      </c>
      <c r="H148" s="500" t="s">
        <v>4830</v>
      </c>
      <c r="I148" s="500"/>
      <c r="J148" s="500"/>
      <c r="K148" s="501" t="s">
        <v>1225</v>
      </c>
      <c r="L148" s="493" t="s">
        <v>3314</v>
      </c>
      <c r="M148" s="493" t="s">
        <v>2144</v>
      </c>
      <c r="N148" s="502"/>
    </row>
    <row r="149" spans="1:14" ht="63.75">
      <c r="A149" s="491">
        <v>43</v>
      </c>
      <c r="B149" s="500"/>
      <c r="C149" s="493" t="s">
        <v>3315</v>
      </c>
      <c r="D149" s="493" t="s">
        <v>3316</v>
      </c>
      <c r="E149" s="493" t="s">
        <v>5153</v>
      </c>
      <c r="F149" s="493" t="s">
        <v>5154</v>
      </c>
      <c r="G149" s="493" t="s">
        <v>5155</v>
      </c>
      <c r="H149" s="500" t="s">
        <v>4830</v>
      </c>
      <c r="I149" s="500"/>
      <c r="J149" s="500"/>
      <c r="K149" s="503">
        <v>42016</v>
      </c>
      <c r="L149" s="493" t="s">
        <v>5156</v>
      </c>
      <c r="M149" s="500" t="s">
        <v>457</v>
      </c>
      <c r="N149" s="502"/>
    </row>
    <row r="150" spans="1:14" ht="140.25">
      <c r="A150" s="491">
        <v>44</v>
      </c>
      <c r="B150" s="500"/>
      <c r="C150" s="493" t="s">
        <v>5157</v>
      </c>
      <c r="D150" s="493" t="s">
        <v>5158</v>
      </c>
      <c r="E150" s="493" t="s">
        <v>754</v>
      </c>
      <c r="F150" s="493" t="s">
        <v>5310</v>
      </c>
      <c r="G150" s="493" t="s">
        <v>3791</v>
      </c>
      <c r="H150" s="500" t="s">
        <v>4830</v>
      </c>
      <c r="I150" s="500"/>
      <c r="J150" s="500"/>
      <c r="K150" s="501" t="s">
        <v>3792</v>
      </c>
      <c r="L150" s="493" t="s">
        <v>3793</v>
      </c>
      <c r="M150" s="500" t="s">
        <v>3794</v>
      </c>
      <c r="N150" s="502"/>
    </row>
    <row r="151" spans="1:14" ht="76.5">
      <c r="A151" s="491">
        <v>45</v>
      </c>
      <c r="B151" s="500"/>
      <c r="C151" s="493" t="s">
        <v>854</v>
      </c>
      <c r="D151" s="493" t="s">
        <v>1221</v>
      </c>
      <c r="E151" s="493" t="s">
        <v>3795</v>
      </c>
      <c r="F151" s="493" t="s">
        <v>3796</v>
      </c>
      <c r="G151" s="493" t="s">
        <v>3797</v>
      </c>
      <c r="H151" s="500"/>
      <c r="I151" s="500"/>
      <c r="J151" s="500"/>
      <c r="K151" s="501" t="s">
        <v>3798</v>
      </c>
      <c r="L151" s="493" t="s">
        <v>3799</v>
      </c>
      <c r="M151" s="493" t="s">
        <v>4833</v>
      </c>
      <c r="N151" s="502"/>
    </row>
    <row r="152" spans="1:14" ht="63.75">
      <c r="A152" s="491">
        <v>46</v>
      </c>
      <c r="B152" s="500"/>
      <c r="C152" s="493" t="s">
        <v>3800</v>
      </c>
      <c r="D152" s="493" t="s">
        <v>6249</v>
      </c>
      <c r="E152" s="493" t="s">
        <v>6250</v>
      </c>
      <c r="F152" s="493" t="s">
        <v>6251</v>
      </c>
      <c r="G152" s="493" t="s">
        <v>6252</v>
      </c>
      <c r="H152" s="500" t="s">
        <v>4830</v>
      </c>
      <c r="I152" s="500"/>
      <c r="J152" s="500"/>
      <c r="K152" s="503">
        <v>42491</v>
      </c>
      <c r="L152" s="493" t="s">
        <v>6253</v>
      </c>
      <c r="M152" s="500" t="s">
        <v>2243</v>
      </c>
      <c r="N152" s="502"/>
    </row>
    <row r="153" spans="1:14" ht="63.75" customHeight="1">
      <c r="A153" s="491">
        <v>47</v>
      </c>
      <c r="B153" s="500"/>
      <c r="C153" s="493" t="s">
        <v>6254</v>
      </c>
      <c r="D153" s="493" t="s">
        <v>5747</v>
      </c>
      <c r="E153" s="493" t="s">
        <v>5748</v>
      </c>
      <c r="F153" s="493" t="s">
        <v>5277</v>
      </c>
      <c r="G153" s="493" t="s">
        <v>3859</v>
      </c>
      <c r="H153" s="493" t="s">
        <v>3860</v>
      </c>
      <c r="I153" s="500"/>
      <c r="J153" s="500"/>
      <c r="K153" s="501" t="s">
        <v>1917</v>
      </c>
      <c r="L153" s="493" t="s">
        <v>3861</v>
      </c>
      <c r="M153" s="493" t="s">
        <v>6055</v>
      </c>
      <c r="N153" s="502"/>
    </row>
    <row r="154" spans="1:14" ht="76.5">
      <c r="A154" s="491">
        <v>48</v>
      </c>
      <c r="B154" s="500"/>
      <c r="C154" s="493" t="s">
        <v>3862</v>
      </c>
      <c r="D154" s="493" t="s">
        <v>3863</v>
      </c>
      <c r="E154" s="493" t="s">
        <v>3864</v>
      </c>
      <c r="F154" s="493" t="s">
        <v>3865</v>
      </c>
      <c r="G154" s="493" t="s">
        <v>3866</v>
      </c>
      <c r="H154" s="493" t="s">
        <v>852</v>
      </c>
      <c r="I154" s="500"/>
      <c r="J154" s="500"/>
      <c r="K154" s="503">
        <v>42616</v>
      </c>
      <c r="L154" s="493" t="s">
        <v>3867</v>
      </c>
      <c r="M154" s="493" t="s">
        <v>4833</v>
      </c>
      <c r="N154" s="502"/>
    </row>
    <row r="155" spans="1:14" ht="63.75">
      <c r="A155" s="491">
        <v>49</v>
      </c>
      <c r="B155" s="500"/>
      <c r="C155" s="498" t="s">
        <v>4958</v>
      </c>
      <c r="D155" s="493" t="s">
        <v>1865</v>
      </c>
      <c r="E155" s="493" t="s">
        <v>1866</v>
      </c>
      <c r="F155" s="493" t="s">
        <v>1867</v>
      </c>
      <c r="G155" s="493" t="s">
        <v>1453</v>
      </c>
      <c r="H155" s="493" t="s">
        <v>4830</v>
      </c>
      <c r="I155" s="500"/>
      <c r="J155" s="500"/>
      <c r="K155" s="503" t="s">
        <v>1225</v>
      </c>
      <c r="L155" s="493" t="s">
        <v>1454</v>
      </c>
      <c r="M155" s="493" t="s">
        <v>2144</v>
      </c>
      <c r="N155" s="502"/>
    </row>
    <row r="156" spans="1:14" ht="76.5" customHeight="1">
      <c r="A156" s="491">
        <v>50</v>
      </c>
      <c r="B156" s="500"/>
      <c r="C156" s="498" t="s">
        <v>4958</v>
      </c>
      <c r="D156" s="493" t="s">
        <v>1865</v>
      </c>
      <c r="E156" s="493" t="s">
        <v>1455</v>
      </c>
      <c r="F156" s="493" t="s">
        <v>1456</v>
      </c>
      <c r="G156" s="493" t="s">
        <v>1457</v>
      </c>
      <c r="H156" s="493" t="s">
        <v>4830</v>
      </c>
      <c r="I156" s="500"/>
      <c r="J156" s="500"/>
      <c r="K156" s="503" t="s">
        <v>1225</v>
      </c>
      <c r="L156" s="493" t="s">
        <v>1458</v>
      </c>
      <c r="M156" s="493" t="s">
        <v>2144</v>
      </c>
      <c r="N156" s="502"/>
    </row>
    <row r="157" spans="1:14" ht="63.75">
      <c r="A157" s="491">
        <v>51</v>
      </c>
      <c r="B157" s="500"/>
      <c r="C157" s="498" t="s">
        <v>4958</v>
      </c>
      <c r="D157" s="493" t="s">
        <v>1865</v>
      </c>
      <c r="E157" s="493" t="s">
        <v>1455</v>
      </c>
      <c r="F157" s="493" t="s">
        <v>1456</v>
      </c>
      <c r="G157" s="493" t="s">
        <v>1459</v>
      </c>
      <c r="H157" s="493" t="s">
        <v>4830</v>
      </c>
      <c r="I157" s="500"/>
      <c r="J157" s="500"/>
      <c r="K157" s="503" t="s">
        <v>1225</v>
      </c>
      <c r="L157" s="493" t="s">
        <v>1460</v>
      </c>
      <c r="M157" s="493" t="s">
        <v>2144</v>
      </c>
      <c r="N157" s="502"/>
    </row>
    <row r="158" spans="1:14" ht="63.75">
      <c r="A158" s="507">
        <v>52</v>
      </c>
      <c r="B158" s="508"/>
      <c r="C158" s="509" t="s">
        <v>4958</v>
      </c>
      <c r="D158" s="510" t="s">
        <v>1865</v>
      </c>
      <c r="E158" s="510" t="s">
        <v>1866</v>
      </c>
      <c r="F158" s="510" t="s">
        <v>1456</v>
      </c>
      <c r="G158" s="493" t="s">
        <v>1461</v>
      </c>
      <c r="H158" s="510" t="s">
        <v>4830</v>
      </c>
      <c r="I158" s="508"/>
      <c r="J158" s="508"/>
      <c r="K158" s="511" t="s">
        <v>1225</v>
      </c>
      <c r="L158" s="510" t="s">
        <v>1462</v>
      </c>
      <c r="M158" s="510" t="s">
        <v>2144</v>
      </c>
      <c r="N158" s="553"/>
    </row>
    <row r="159" spans="1:14" ht="114.75">
      <c r="A159" s="507">
        <v>53</v>
      </c>
      <c r="B159" s="508"/>
      <c r="C159" s="509" t="s">
        <v>3225</v>
      </c>
      <c r="D159" s="510" t="s">
        <v>3226</v>
      </c>
      <c r="E159" s="510" t="s">
        <v>3227</v>
      </c>
      <c r="F159" s="510" t="s">
        <v>5103</v>
      </c>
      <c r="G159" s="510" t="s">
        <v>5104</v>
      </c>
      <c r="H159" s="510" t="s">
        <v>4830</v>
      </c>
      <c r="I159" s="508"/>
      <c r="J159" s="508"/>
      <c r="K159" s="503">
        <v>42525</v>
      </c>
      <c r="L159" s="510" t="s">
        <v>5105</v>
      </c>
      <c r="M159" s="507" t="s">
        <v>2243</v>
      </c>
      <c r="N159" s="553"/>
    </row>
    <row r="160" spans="1:14" ht="140.25">
      <c r="A160" s="507">
        <v>54</v>
      </c>
      <c r="B160" s="508"/>
      <c r="C160" s="509" t="s">
        <v>5106</v>
      </c>
      <c r="D160" s="510" t="s">
        <v>5107</v>
      </c>
      <c r="E160" s="510" t="s">
        <v>5108</v>
      </c>
      <c r="F160" s="510" t="s">
        <v>5109</v>
      </c>
      <c r="G160" s="510" t="s">
        <v>4310</v>
      </c>
      <c r="H160" s="510" t="s">
        <v>4830</v>
      </c>
      <c r="I160" s="508"/>
      <c r="J160" s="508"/>
      <c r="K160" s="512" t="s">
        <v>4311</v>
      </c>
      <c r="L160" s="510" t="s">
        <v>4312</v>
      </c>
      <c r="M160" s="513" t="s">
        <v>3327</v>
      </c>
      <c r="N160" s="553"/>
    </row>
    <row r="161" spans="1:14" ht="127.5">
      <c r="A161" s="507">
        <v>55</v>
      </c>
      <c r="B161" s="509"/>
      <c r="C161" s="509" t="s">
        <v>5122</v>
      </c>
      <c r="D161" s="510" t="s">
        <v>5218</v>
      </c>
      <c r="E161" s="510" t="s">
        <v>5123</v>
      </c>
      <c r="F161" s="510" t="s">
        <v>5219</v>
      </c>
      <c r="G161" s="510" t="s">
        <v>5220</v>
      </c>
      <c r="H161" s="510" t="s">
        <v>4830</v>
      </c>
      <c r="I161" s="508"/>
      <c r="J161" s="508"/>
      <c r="K161" s="514">
        <v>42516</v>
      </c>
      <c r="L161" s="510" t="s">
        <v>5125</v>
      </c>
      <c r="M161" s="513" t="s">
        <v>5221</v>
      </c>
      <c r="N161" s="553"/>
    </row>
    <row r="162" spans="1:14" ht="140.25" customHeight="1">
      <c r="A162" s="507">
        <v>56</v>
      </c>
      <c r="B162" s="508"/>
      <c r="C162" s="509" t="s">
        <v>5222</v>
      </c>
      <c r="D162" s="510" t="s">
        <v>855</v>
      </c>
      <c r="E162" s="510" t="s">
        <v>5223</v>
      </c>
      <c r="F162" s="510" t="s">
        <v>5224</v>
      </c>
      <c r="G162" s="510" t="s">
        <v>5225</v>
      </c>
      <c r="H162" s="510" t="s">
        <v>4830</v>
      </c>
      <c r="I162" s="508"/>
      <c r="J162" s="508"/>
      <c r="K162" s="514">
        <v>42516</v>
      </c>
      <c r="L162" s="510" t="s">
        <v>5226</v>
      </c>
      <c r="M162" s="510" t="s">
        <v>4833</v>
      </c>
      <c r="N162" s="553"/>
    </row>
    <row r="163" spans="1:14" ht="127.5">
      <c r="A163" s="507">
        <v>57</v>
      </c>
      <c r="B163" s="508"/>
      <c r="C163" s="509" t="s">
        <v>1982</v>
      </c>
      <c r="D163" s="510" t="s">
        <v>5227</v>
      </c>
      <c r="E163" s="510" t="s">
        <v>5228</v>
      </c>
      <c r="F163" s="510" t="s">
        <v>5229</v>
      </c>
      <c r="G163" s="510" t="s">
        <v>5230</v>
      </c>
      <c r="H163" s="510" t="s">
        <v>4830</v>
      </c>
      <c r="I163" s="508"/>
      <c r="J163" s="508"/>
      <c r="K163" s="514">
        <v>42520</v>
      </c>
      <c r="L163" s="510" t="s">
        <v>5416</v>
      </c>
      <c r="M163" s="510" t="s">
        <v>4833</v>
      </c>
      <c r="N163" s="553"/>
    </row>
    <row r="164" spans="1:14" ht="127.5">
      <c r="A164" s="507">
        <v>58</v>
      </c>
      <c r="B164" s="508"/>
      <c r="C164" s="509" t="s">
        <v>1982</v>
      </c>
      <c r="D164" s="510" t="s">
        <v>5227</v>
      </c>
      <c r="E164" s="510" t="s">
        <v>5231</v>
      </c>
      <c r="F164" s="510" t="s">
        <v>5232</v>
      </c>
      <c r="G164" s="510" t="s">
        <v>5233</v>
      </c>
      <c r="H164" s="510" t="s">
        <v>4830</v>
      </c>
      <c r="I164" s="508"/>
      <c r="J164" s="508"/>
      <c r="K164" s="514">
        <v>42520</v>
      </c>
      <c r="L164" s="510" t="s">
        <v>3382</v>
      </c>
      <c r="M164" s="510" t="s">
        <v>4833</v>
      </c>
      <c r="N164" s="553"/>
    </row>
    <row r="165" spans="1:14" ht="140.25">
      <c r="A165" s="507">
        <v>59</v>
      </c>
      <c r="B165" s="508"/>
      <c r="C165" s="510" t="s">
        <v>5234</v>
      </c>
      <c r="D165" s="510" t="s">
        <v>855</v>
      </c>
      <c r="E165" s="510" t="s">
        <v>5235</v>
      </c>
      <c r="F165" s="510" t="s">
        <v>5236</v>
      </c>
      <c r="G165" s="510" t="s">
        <v>5237</v>
      </c>
      <c r="H165" s="508"/>
      <c r="I165" s="508"/>
      <c r="J165" s="508"/>
      <c r="K165" s="511">
        <v>42521</v>
      </c>
      <c r="L165" s="510" t="s">
        <v>5238</v>
      </c>
      <c r="M165" s="510" t="s">
        <v>4833</v>
      </c>
      <c r="N165" s="553"/>
    </row>
    <row r="166" spans="1:14" ht="114.75">
      <c r="A166" s="507">
        <v>60</v>
      </c>
      <c r="B166" s="515"/>
      <c r="C166" s="516" t="s">
        <v>5239</v>
      </c>
      <c r="D166" s="516" t="s">
        <v>1221</v>
      </c>
      <c r="E166" s="516" t="s">
        <v>5240</v>
      </c>
      <c r="F166" s="516" t="s">
        <v>5241</v>
      </c>
      <c r="G166" s="516" t="s">
        <v>5282</v>
      </c>
      <c r="H166" s="515"/>
      <c r="I166" s="515"/>
      <c r="J166" s="515"/>
      <c r="K166" s="517">
        <v>42530</v>
      </c>
      <c r="L166" s="516" t="s">
        <v>5283</v>
      </c>
      <c r="M166" s="513" t="s">
        <v>2243</v>
      </c>
      <c r="N166" s="553"/>
    </row>
    <row r="167" spans="1:14" ht="102">
      <c r="A167" s="507">
        <v>61</v>
      </c>
      <c r="B167" s="508"/>
      <c r="C167" s="516" t="s">
        <v>5284</v>
      </c>
      <c r="D167" s="516" t="s">
        <v>1221</v>
      </c>
      <c r="E167" s="516" t="s">
        <v>5285</v>
      </c>
      <c r="F167" s="516" t="s">
        <v>5286</v>
      </c>
      <c r="G167" s="516" t="s">
        <v>5287</v>
      </c>
      <c r="H167" s="515"/>
      <c r="I167" s="515"/>
      <c r="J167" s="515"/>
      <c r="K167" s="517">
        <v>42530</v>
      </c>
      <c r="L167" s="516" t="s">
        <v>5288</v>
      </c>
      <c r="M167" s="513" t="s">
        <v>2243</v>
      </c>
      <c r="N167" s="553"/>
    </row>
    <row r="168" spans="1:14" ht="114.75" customHeight="1">
      <c r="A168" s="507">
        <v>62</v>
      </c>
      <c r="B168" s="508"/>
      <c r="C168" s="516" t="s">
        <v>5289</v>
      </c>
      <c r="D168" s="516" t="s">
        <v>855</v>
      </c>
      <c r="E168" s="516" t="s">
        <v>5290</v>
      </c>
      <c r="F168" s="516" t="s">
        <v>5291</v>
      </c>
      <c r="G168" s="516" t="s">
        <v>5292</v>
      </c>
      <c r="H168" s="515"/>
      <c r="I168" s="515"/>
      <c r="J168" s="515" t="s">
        <v>5293</v>
      </c>
      <c r="K168" s="518">
        <v>42542</v>
      </c>
      <c r="L168" s="516" t="s">
        <v>5294</v>
      </c>
      <c r="M168" s="510" t="s">
        <v>4833</v>
      </c>
      <c r="N168" s="553"/>
    </row>
    <row r="169" spans="1:14" ht="140.25">
      <c r="A169" s="507">
        <v>63</v>
      </c>
      <c r="B169" s="508"/>
      <c r="C169" s="516" t="s">
        <v>1070</v>
      </c>
      <c r="D169" s="516" t="s">
        <v>1071</v>
      </c>
      <c r="E169" s="516" t="s">
        <v>5295</v>
      </c>
      <c r="F169" s="516" t="s">
        <v>5296</v>
      </c>
      <c r="G169" s="516" t="s">
        <v>755</v>
      </c>
      <c r="H169" s="515"/>
      <c r="I169" s="515"/>
      <c r="J169" s="515"/>
      <c r="K169" s="518">
        <v>42538</v>
      </c>
      <c r="L169" s="516" t="s">
        <v>5297</v>
      </c>
      <c r="M169" s="510" t="s">
        <v>4833</v>
      </c>
      <c r="N169" s="553"/>
    </row>
    <row r="170" spans="1:14" ht="165.75" customHeight="1">
      <c r="A170" s="507">
        <v>64</v>
      </c>
      <c r="B170" s="508"/>
      <c r="C170" s="510" t="s">
        <v>1072</v>
      </c>
      <c r="D170" s="510" t="s">
        <v>855</v>
      </c>
      <c r="E170" s="510" t="s">
        <v>5298</v>
      </c>
      <c r="F170" s="510" t="s">
        <v>5299</v>
      </c>
      <c r="G170" s="510" t="s">
        <v>5300</v>
      </c>
      <c r="H170" s="508"/>
      <c r="I170" s="508"/>
      <c r="J170" s="508"/>
      <c r="K170" s="519">
        <v>42542</v>
      </c>
      <c r="L170" s="510" t="s">
        <v>5301</v>
      </c>
      <c r="M170" s="510" t="s">
        <v>4833</v>
      </c>
      <c r="N170" s="553"/>
    </row>
    <row r="171" spans="1:14" ht="76.5">
      <c r="A171" s="507">
        <v>65</v>
      </c>
      <c r="B171" s="508"/>
      <c r="C171" s="510" t="s">
        <v>3042</v>
      </c>
      <c r="D171" s="510" t="s">
        <v>4032</v>
      </c>
      <c r="E171" s="510" t="s">
        <v>4033</v>
      </c>
      <c r="F171" s="510" t="s">
        <v>4034</v>
      </c>
      <c r="G171" s="510" t="s">
        <v>4035</v>
      </c>
      <c r="H171" s="508"/>
      <c r="I171" s="508"/>
      <c r="J171" s="508"/>
      <c r="K171" s="519">
        <v>42576</v>
      </c>
      <c r="L171" s="510" t="s">
        <v>4036</v>
      </c>
      <c r="M171" s="510" t="s">
        <v>5506</v>
      </c>
      <c r="N171" s="553"/>
    </row>
    <row r="172" spans="1:14" ht="153" customHeight="1">
      <c r="A172" s="507">
        <v>66</v>
      </c>
      <c r="B172" s="508"/>
      <c r="C172" s="510" t="s">
        <v>4910</v>
      </c>
      <c r="D172" s="510" t="s">
        <v>4037</v>
      </c>
      <c r="E172" s="510" t="s">
        <v>4038</v>
      </c>
      <c r="F172" s="510" t="s">
        <v>4039</v>
      </c>
      <c r="G172" s="510" t="s">
        <v>4040</v>
      </c>
      <c r="H172" s="508"/>
      <c r="I172" s="508"/>
      <c r="J172" s="508"/>
      <c r="K172" s="519">
        <v>42577</v>
      </c>
      <c r="L172" s="510" t="s">
        <v>4041</v>
      </c>
      <c r="M172" s="510" t="s">
        <v>5506</v>
      </c>
      <c r="N172" s="553"/>
    </row>
    <row r="173" spans="1:14" ht="63.75" customHeight="1">
      <c r="A173" s="507">
        <v>67</v>
      </c>
      <c r="B173" s="508"/>
      <c r="C173" s="510" t="s">
        <v>3028</v>
      </c>
      <c r="D173" s="510" t="s">
        <v>1221</v>
      </c>
      <c r="E173" s="510" t="s">
        <v>231</v>
      </c>
      <c r="F173" s="510" t="s">
        <v>232</v>
      </c>
      <c r="G173" s="510" t="s">
        <v>2154</v>
      </c>
      <c r="H173" s="508"/>
      <c r="I173" s="508"/>
      <c r="J173" s="508"/>
      <c r="K173" s="519">
        <v>42576</v>
      </c>
      <c r="L173" s="510" t="s">
        <v>2155</v>
      </c>
      <c r="M173" s="507" t="s">
        <v>5502</v>
      </c>
      <c r="N173" s="554"/>
    </row>
    <row r="174" spans="1:14" ht="140.25">
      <c r="A174" s="507">
        <v>68</v>
      </c>
      <c r="B174" s="508"/>
      <c r="C174" s="510" t="s">
        <v>2156</v>
      </c>
      <c r="D174" s="510" t="s">
        <v>2157</v>
      </c>
      <c r="E174" s="510" t="s">
        <v>2158</v>
      </c>
      <c r="F174" s="510" t="s">
        <v>2159</v>
      </c>
      <c r="G174" s="510" t="s">
        <v>2160</v>
      </c>
      <c r="H174" s="508"/>
      <c r="I174" s="508"/>
      <c r="J174" s="508"/>
      <c r="K174" s="519">
        <v>42577</v>
      </c>
      <c r="L174" s="510" t="s">
        <v>2161</v>
      </c>
      <c r="M174" s="520" t="s">
        <v>2162</v>
      </c>
      <c r="N174" s="555" t="s">
        <v>5506</v>
      </c>
    </row>
    <row r="175" spans="1:14" ht="63.75" customHeight="1">
      <c r="A175" s="507">
        <v>69</v>
      </c>
      <c r="B175" s="508"/>
      <c r="C175" s="510" t="s">
        <v>3028</v>
      </c>
      <c r="D175" s="510" t="s">
        <v>1221</v>
      </c>
      <c r="E175" s="510" t="s">
        <v>2163</v>
      </c>
      <c r="F175" s="510" t="s">
        <v>2164</v>
      </c>
      <c r="G175" s="510" t="s">
        <v>2165</v>
      </c>
      <c r="H175" s="508"/>
      <c r="I175" s="508"/>
      <c r="J175" s="508"/>
      <c r="K175" s="519">
        <v>42578</v>
      </c>
      <c r="L175" s="510" t="s">
        <v>2166</v>
      </c>
      <c r="M175" s="510" t="s">
        <v>4833</v>
      </c>
      <c r="N175" s="554"/>
    </row>
    <row r="176" spans="1:14" ht="114.75">
      <c r="A176" s="507">
        <v>70</v>
      </c>
      <c r="B176" s="508"/>
      <c r="C176" s="510" t="s">
        <v>6309</v>
      </c>
      <c r="D176" s="510" t="s">
        <v>2167</v>
      </c>
      <c r="E176" s="510" t="s">
        <v>2168</v>
      </c>
      <c r="F176" s="510" t="s">
        <v>2169</v>
      </c>
      <c r="G176" s="510" t="s">
        <v>2170</v>
      </c>
      <c r="H176" s="508"/>
      <c r="I176" s="508"/>
      <c r="J176" s="508"/>
      <c r="K176" s="519">
        <v>42578</v>
      </c>
      <c r="L176" s="510" t="s">
        <v>2171</v>
      </c>
      <c r="M176" s="522" t="s">
        <v>5503</v>
      </c>
      <c r="N176" s="554"/>
    </row>
    <row r="177" spans="1:14" ht="63.75">
      <c r="A177" s="507">
        <v>71</v>
      </c>
      <c r="B177" s="508"/>
      <c r="C177" s="510" t="s">
        <v>2172</v>
      </c>
      <c r="D177" s="510" t="s">
        <v>1221</v>
      </c>
      <c r="E177" s="510" t="s">
        <v>2173</v>
      </c>
      <c r="F177" s="510" t="s">
        <v>2174</v>
      </c>
      <c r="G177" s="510" t="s">
        <v>2175</v>
      </c>
      <c r="H177" s="508"/>
      <c r="I177" s="508"/>
      <c r="J177" s="508"/>
      <c r="K177" s="519">
        <v>42594</v>
      </c>
      <c r="L177" s="510" t="s">
        <v>2176</v>
      </c>
      <c r="M177" s="510" t="s">
        <v>4833</v>
      </c>
      <c r="N177" s="554"/>
    </row>
    <row r="178" spans="1:14" ht="89.25">
      <c r="A178" s="507">
        <v>72</v>
      </c>
      <c r="B178" s="508"/>
      <c r="C178" s="510" t="s">
        <v>2172</v>
      </c>
      <c r="D178" s="510" t="s">
        <v>1221</v>
      </c>
      <c r="E178" s="510" t="s">
        <v>2173</v>
      </c>
      <c r="F178" s="510" t="s">
        <v>2177</v>
      </c>
      <c r="G178" s="510" t="s">
        <v>2178</v>
      </c>
      <c r="H178" s="508"/>
      <c r="I178" s="508"/>
      <c r="J178" s="508"/>
      <c r="K178" s="514">
        <v>42594</v>
      </c>
      <c r="L178" s="510" t="s">
        <v>2179</v>
      </c>
      <c r="M178" s="510" t="s">
        <v>4833</v>
      </c>
      <c r="N178" s="554"/>
    </row>
    <row r="179" spans="1:14" ht="63.75">
      <c r="A179" s="507">
        <v>73</v>
      </c>
      <c r="B179" s="509"/>
      <c r="C179" s="509" t="s">
        <v>2180</v>
      </c>
      <c r="D179" s="510" t="s">
        <v>2181</v>
      </c>
      <c r="E179" s="510" t="s">
        <v>2182</v>
      </c>
      <c r="F179" s="510" t="s">
        <v>2183</v>
      </c>
      <c r="G179" s="510" t="s">
        <v>2184</v>
      </c>
      <c r="H179" s="509"/>
      <c r="I179" s="509"/>
      <c r="J179" s="509"/>
      <c r="K179" s="514">
        <v>42604</v>
      </c>
      <c r="L179" s="510" t="s">
        <v>2185</v>
      </c>
      <c r="M179" s="510" t="s">
        <v>4833</v>
      </c>
      <c r="N179" s="554"/>
    </row>
    <row r="180" spans="1:14" ht="89.25">
      <c r="A180" s="507">
        <v>74</v>
      </c>
      <c r="B180" s="509"/>
      <c r="C180" s="509" t="s">
        <v>6256</v>
      </c>
      <c r="D180" s="510" t="s">
        <v>6257</v>
      </c>
      <c r="E180" s="510" t="s">
        <v>6258</v>
      </c>
      <c r="F180" s="510" t="s">
        <v>6259</v>
      </c>
      <c r="G180" s="510" t="s">
        <v>6260</v>
      </c>
      <c r="H180" s="509"/>
      <c r="I180" s="509"/>
      <c r="J180" s="509"/>
      <c r="K180" s="523" t="s">
        <v>6261</v>
      </c>
      <c r="L180" s="510" t="s">
        <v>6262</v>
      </c>
      <c r="M180" s="493" t="s">
        <v>5507</v>
      </c>
      <c r="N180" s="554"/>
    </row>
    <row r="181" spans="1:14" ht="127.5">
      <c r="A181" s="507">
        <v>75</v>
      </c>
      <c r="B181" s="509"/>
      <c r="C181" s="509" t="s">
        <v>6263</v>
      </c>
      <c r="D181" s="510" t="s">
        <v>6264</v>
      </c>
      <c r="E181" s="510" t="s">
        <v>6265</v>
      </c>
      <c r="F181" s="510" t="s">
        <v>6266</v>
      </c>
      <c r="G181" s="510" t="s">
        <v>6267</v>
      </c>
      <c r="H181" s="509"/>
      <c r="I181" s="509"/>
      <c r="J181" s="509"/>
      <c r="K181" s="523" t="s">
        <v>6261</v>
      </c>
      <c r="L181" s="510" t="s">
        <v>6268</v>
      </c>
      <c r="M181" s="510" t="s">
        <v>5506</v>
      </c>
      <c r="N181" s="554"/>
    </row>
    <row r="182" spans="1:14" ht="63.75">
      <c r="A182" s="507">
        <v>76</v>
      </c>
      <c r="B182" s="509"/>
      <c r="C182" s="509" t="s">
        <v>6269</v>
      </c>
      <c r="D182" s="510" t="s">
        <v>6270</v>
      </c>
      <c r="E182" s="510" t="s">
        <v>5474</v>
      </c>
      <c r="F182" s="510" t="s">
        <v>5475</v>
      </c>
      <c r="G182" s="510" t="s">
        <v>5476</v>
      </c>
      <c r="H182" s="509"/>
      <c r="I182" s="509"/>
      <c r="J182" s="509"/>
      <c r="K182" s="523" t="s">
        <v>5477</v>
      </c>
      <c r="L182" s="510" t="s">
        <v>5478</v>
      </c>
      <c r="M182" s="493" t="s">
        <v>5506</v>
      </c>
      <c r="N182" s="554"/>
    </row>
    <row r="183" spans="1:14" ht="63.75">
      <c r="A183" s="507">
        <v>77</v>
      </c>
      <c r="B183" s="509"/>
      <c r="C183" s="509" t="s">
        <v>1583</v>
      </c>
      <c r="D183" s="510" t="s">
        <v>3987</v>
      </c>
      <c r="E183" s="510" t="s">
        <v>5479</v>
      </c>
      <c r="F183" s="510" t="s">
        <v>5480</v>
      </c>
      <c r="G183" s="510" t="s">
        <v>5481</v>
      </c>
      <c r="H183" s="509"/>
      <c r="I183" s="509"/>
      <c r="J183" s="509"/>
      <c r="K183" s="523" t="s">
        <v>5477</v>
      </c>
      <c r="L183" s="510" t="s">
        <v>5482</v>
      </c>
      <c r="M183" s="493" t="s">
        <v>5506</v>
      </c>
      <c r="N183" s="554"/>
    </row>
    <row r="184" spans="1:14" ht="51" customHeight="1">
      <c r="A184" s="507">
        <v>78</v>
      </c>
      <c r="B184" s="509"/>
      <c r="C184" s="509" t="s">
        <v>493</v>
      </c>
      <c r="D184" s="510" t="s">
        <v>3987</v>
      </c>
      <c r="E184" s="510" t="s">
        <v>5483</v>
      </c>
      <c r="F184" s="510" t="s">
        <v>5484</v>
      </c>
      <c r="G184" s="510" t="s">
        <v>5485</v>
      </c>
      <c r="H184" s="509"/>
      <c r="I184" s="509"/>
      <c r="J184" s="509"/>
      <c r="K184" s="523" t="s">
        <v>5486</v>
      </c>
      <c r="L184" s="510" t="s">
        <v>5487</v>
      </c>
      <c r="M184" s="510" t="s">
        <v>5506</v>
      </c>
      <c r="N184" s="554"/>
    </row>
    <row r="185" spans="1:14" ht="51" customHeight="1">
      <c r="A185" s="507">
        <v>79</v>
      </c>
      <c r="B185" s="509"/>
      <c r="C185" s="509" t="s">
        <v>1584</v>
      </c>
      <c r="D185" s="510" t="s">
        <v>5488</v>
      </c>
      <c r="E185" s="510" t="s">
        <v>5489</v>
      </c>
      <c r="F185" s="510" t="s">
        <v>5490</v>
      </c>
      <c r="G185" s="510" t="s">
        <v>756</v>
      </c>
      <c r="H185" s="509"/>
      <c r="I185" s="509"/>
      <c r="J185" s="509"/>
      <c r="K185" s="523" t="s">
        <v>5491</v>
      </c>
      <c r="L185" s="510" t="s">
        <v>5492</v>
      </c>
      <c r="M185" s="510" t="s">
        <v>4833</v>
      </c>
      <c r="N185" s="554"/>
    </row>
    <row r="186" spans="1:14" ht="127.5">
      <c r="A186" s="507">
        <v>80</v>
      </c>
      <c r="B186" s="509"/>
      <c r="C186" s="510" t="s">
        <v>5493</v>
      </c>
      <c r="D186" s="510" t="s">
        <v>5494</v>
      </c>
      <c r="E186" s="510" t="s">
        <v>5495</v>
      </c>
      <c r="F186" s="510" t="s">
        <v>5496</v>
      </c>
      <c r="G186" s="510" t="s">
        <v>5497</v>
      </c>
      <c r="H186" s="509"/>
      <c r="I186" s="509"/>
      <c r="J186" s="509"/>
      <c r="K186" s="514">
        <v>42625</v>
      </c>
      <c r="L186" s="510" t="s">
        <v>5498</v>
      </c>
      <c r="M186" s="510" t="s">
        <v>5506</v>
      </c>
      <c r="N186" s="554"/>
    </row>
    <row r="187" spans="1:14" ht="127.5">
      <c r="A187" s="524">
        <v>81</v>
      </c>
      <c r="B187" s="525"/>
      <c r="C187" s="521" t="s">
        <v>5222</v>
      </c>
      <c r="D187" s="521" t="s">
        <v>855</v>
      </c>
      <c r="E187" s="521" t="s">
        <v>2101</v>
      </c>
      <c r="F187" s="521" t="s">
        <v>5499</v>
      </c>
      <c r="G187" s="521" t="s">
        <v>5500</v>
      </c>
      <c r="H187" s="525"/>
      <c r="I187" s="525"/>
      <c r="J187" s="525"/>
      <c r="K187" s="526">
        <v>42640</v>
      </c>
      <c r="L187" s="527" t="s">
        <v>5501</v>
      </c>
      <c r="M187" s="521" t="s">
        <v>4833</v>
      </c>
      <c r="N187" s="554"/>
    </row>
    <row r="188" spans="1:13" ht="15">
      <c r="A188" s="70"/>
      <c r="B188" s="39"/>
      <c r="C188" s="28"/>
      <c r="D188" s="28"/>
      <c r="E188" s="28"/>
      <c r="F188" s="28"/>
      <c r="G188" s="28"/>
      <c r="H188" s="28"/>
      <c r="I188" s="39"/>
      <c r="J188" s="39"/>
      <c r="K188" s="227"/>
      <c r="L188" s="28"/>
      <c r="M188" s="19"/>
    </row>
    <row r="189" spans="1:13" ht="15">
      <c r="A189" s="39"/>
      <c r="B189" s="39"/>
      <c r="C189" s="28"/>
      <c r="D189" s="28"/>
      <c r="E189" s="28"/>
      <c r="F189" s="28"/>
      <c r="G189" s="28"/>
      <c r="H189" s="28"/>
      <c r="I189" s="39"/>
      <c r="J189" s="39"/>
      <c r="K189" s="227"/>
      <c r="L189" s="28"/>
      <c r="M189" s="19"/>
    </row>
    <row r="190" spans="1:13" ht="15">
      <c r="A190" s="21"/>
      <c r="B190" s="21"/>
      <c r="C190" s="4"/>
      <c r="D190" s="4"/>
      <c r="E190" s="4"/>
      <c r="F190" s="4"/>
      <c r="G190" s="4"/>
      <c r="H190" s="4"/>
      <c r="I190" s="4"/>
      <c r="J190" s="4"/>
      <c r="K190" s="228"/>
      <c r="L190" s="4"/>
      <c r="M190" s="19"/>
    </row>
    <row r="191" spans="1:13" ht="21" customHeight="1">
      <c r="A191" s="117" t="s">
        <v>2973</v>
      </c>
      <c r="B191" s="117" t="s">
        <v>1864</v>
      </c>
      <c r="C191" s="118"/>
      <c r="D191" s="118"/>
      <c r="E191" s="118"/>
      <c r="F191" s="118"/>
      <c r="G191" s="118"/>
      <c r="H191" s="118"/>
      <c r="I191" s="118"/>
      <c r="J191" s="118"/>
      <c r="K191" s="119"/>
      <c r="L191" s="118"/>
      <c r="M191" s="4"/>
    </row>
    <row r="192" spans="1:13" ht="15.75">
      <c r="A192" s="98"/>
      <c r="B192" s="98">
        <v>74</v>
      </c>
      <c r="C192" s="368">
        <v>42887</v>
      </c>
      <c r="D192" s="21"/>
      <c r="E192" s="21"/>
      <c r="F192" s="21"/>
      <c r="G192" s="399">
        <v>3556139</v>
      </c>
      <c r="H192" s="21"/>
      <c r="I192" s="21"/>
      <c r="J192" s="21"/>
      <c r="K192" s="49"/>
      <c r="L192" s="21"/>
      <c r="M192" s="4"/>
    </row>
    <row r="193" spans="1:14" ht="51">
      <c r="A193" s="208">
        <v>1</v>
      </c>
      <c r="B193" s="208"/>
      <c r="C193" s="209" t="s">
        <v>3869</v>
      </c>
      <c r="D193" s="209" t="s">
        <v>3870</v>
      </c>
      <c r="E193" s="209" t="s">
        <v>3871</v>
      </c>
      <c r="F193" s="209" t="s">
        <v>3872</v>
      </c>
      <c r="G193" s="209" t="s">
        <v>3873</v>
      </c>
      <c r="H193" s="211" t="s">
        <v>2479</v>
      </c>
      <c r="I193" s="230"/>
      <c r="J193" s="231"/>
      <c r="K193" s="211" t="s">
        <v>3874</v>
      </c>
      <c r="L193" s="209" t="s">
        <v>3875</v>
      </c>
      <c r="M193" s="208"/>
      <c r="N193" s="315" t="s">
        <v>1724</v>
      </c>
    </row>
    <row r="194" spans="1:14" ht="51" customHeight="1">
      <c r="A194" s="208">
        <v>2</v>
      </c>
      <c r="B194" s="208"/>
      <c r="C194" s="209" t="s">
        <v>3876</v>
      </c>
      <c r="D194" s="209" t="s">
        <v>3877</v>
      </c>
      <c r="E194" s="209" t="s">
        <v>3878</v>
      </c>
      <c r="F194" s="209" t="s">
        <v>3879</v>
      </c>
      <c r="G194" s="209" t="s">
        <v>3880</v>
      </c>
      <c r="H194" s="211" t="s">
        <v>2479</v>
      </c>
      <c r="I194" s="230"/>
      <c r="J194" s="231"/>
      <c r="K194" s="211" t="s">
        <v>3881</v>
      </c>
      <c r="L194" s="209" t="s">
        <v>3882</v>
      </c>
      <c r="M194" s="208"/>
      <c r="N194" s="315" t="s">
        <v>1724</v>
      </c>
    </row>
    <row r="195" spans="1:14" ht="51">
      <c r="A195" s="208">
        <v>3</v>
      </c>
      <c r="B195" s="208"/>
      <c r="C195" s="209" t="s">
        <v>153</v>
      </c>
      <c r="D195" s="209" t="s">
        <v>3877</v>
      </c>
      <c r="E195" s="209" t="s">
        <v>154</v>
      </c>
      <c r="F195" s="209" t="s">
        <v>155</v>
      </c>
      <c r="G195" s="209" t="s">
        <v>156</v>
      </c>
      <c r="H195" s="211" t="s">
        <v>2479</v>
      </c>
      <c r="I195" s="230"/>
      <c r="J195" s="231"/>
      <c r="K195" s="211" t="s">
        <v>157</v>
      </c>
      <c r="L195" s="209" t="s">
        <v>158</v>
      </c>
      <c r="M195" s="208"/>
      <c r="N195" s="315" t="s">
        <v>1724</v>
      </c>
    </row>
    <row r="196" spans="1:14" ht="51">
      <c r="A196" s="208">
        <v>4</v>
      </c>
      <c r="B196" s="232"/>
      <c r="C196" s="209" t="s">
        <v>162</v>
      </c>
      <c r="D196" s="209" t="s">
        <v>163</v>
      </c>
      <c r="E196" s="209" t="s">
        <v>164</v>
      </c>
      <c r="F196" s="209" t="s">
        <v>165</v>
      </c>
      <c r="G196" s="209" t="s">
        <v>166</v>
      </c>
      <c r="H196" s="211" t="s">
        <v>2479</v>
      </c>
      <c r="I196" s="230"/>
      <c r="J196" s="231"/>
      <c r="K196" s="233">
        <v>42346</v>
      </c>
      <c r="L196" s="209" t="s">
        <v>167</v>
      </c>
      <c r="M196" s="232"/>
      <c r="N196" s="315" t="s">
        <v>1725</v>
      </c>
    </row>
    <row r="197" spans="1:14" ht="114.75">
      <c r="A197" s="208">
        <v>5</v>
      </c>
      <c r="B197" s="208"/>
      <c r="C197" s="209" t="s">
        <v>168</v>
      </c>
      <c r="D197" s="209" t="s">
        <v>169</v>
      </c>
      <c r="E197" s="209" t="s">
        <v>170</v>
      </c>
      <c r="F197" s="209" t="s">
        <v>171</v>
      </c>
      <c r="G197" s="209" t="s">
        <v>1377</v>
      </c>
      <c r="H197" s="211" t="s">
        <v>2479</v>
      </c>
      <c r="I197" s="230"/>
      <c r="J197" s="231"/>
      <c r="K197" s="211" t="s">
        <v>1378</v>
      </c>
      <c r="L197" s="209" t="s">
        <v>1379</v>
      </c>
      <c r="M197" s="208"/>
      <c r="N197" s="315" t="s">
        <v>1725</v>
      </c>
    </row>
    <row r="198" spans="1:14" ht="51">
      <c r="A198" s="208">
        <v>6</v>
      </c>
      <c r="B198" s="234"/>
      <c r="C198" s="209" t="s">
        <v>4821</v>
      </c>
      <c r="D198" s="209" t="s">
        <v>4822</v>
      </c>
      <c r="E198" s="209" t="s">
        <v>4823</v>
      </c>
      <c r="F198" s="209" t="s">
        <v>4824</v>
      </c>
      <c r="G198" s="209" t="s">
        <v>4825</v>
      </c>
      <c r="H198" s="211" t="s">
        <v>2479</v>
      </c>
      <c r="I198" s="230"/>
      <c r="J198" s="231"/>
      <c r="K198" s="211" t="s">
        <v>819</v>
      </c>
      <c r="L198" s="209" t="s">
        <v>4826</v>
      </c>
      <c r="M198" s="235"/>
      <c r="N198" s="315" t="s">
        <v>1725</v>
      </c>
    </row>
    <row r="199" spans="1:14" ht="51">
      <c r="A199" s="208">
        <v>7</v>
      </c>
      <c r="B199" s="208"/>
      <c r="C199" s="209" t="s">
        <v>4827</v>
      </c>
      <c r="D199" s="209" t="s">
        <v>1380</v>
      </c>
      <c r="E199" s="209" t="s">
        <v>5639</v>
      </c>
      <c r="F199" s="209" t="s">
        <v>5640</v>
      </c>
      <c r="G199" s="209" t="s">
        <v>5641</v>
      </c>
      <c r="H199" s="211" t="s">
        <v>2479</v>
      </c>
      <c r="I199" s="230"/>
      <c r="J199" s="231"/>
      <c r="K199" s="211" t="s">
        <v>5642</v>
      </c>
      <c r="L199" s="209" t="s">
        <v>5643</v>
      </c>
      <c r="M199" s="208"/>
      <c r="N199" s="315" t="s">
        <v>1725</v>
      </c>
    </row>
    <row r="200" spans="1:14" ht="89.25" customHeight="1">
      <c r="A200" s="208">
        <v>8</v>
      </c>
      <c r="B200" s="208"/>
      <c r="C200" s="208" t="s">
        <v>5644</v>
      </c>
      <c r="D200" s="209" t="s">
        <v>5645</v>
      </c>
      <c r="E200" s="209" t="s">
        <v>5646</v>
      </c>
      <c r="F200" s="209" t="s">
        <v>5647</v>
      </c>
      <c r="G200" s="209" t="s">
        <v>5648</v>
      </c>
      <c r="H200" s="211" t="s">
        <v>2479</v>
      </c>
      <c r="I200" s="230"/>
      <c r="J200" s="231"/>
      <c r="K200" s="211" t="s">
        <v>5649</v>
      </c>
      <c r="L200" s="209" t="s">
        <v>5650</v>
      </c>
      <c r="M200" s="208"/>
      <c r="N200" s="315" t="s">
        <v>1725</v>
      </c>
    </row>
    <row r="201" spans="1:14" ht="51">
      <c r="A201" s="208">
        <v>9</v>
      </c>
      <c r="B201" s="88"/>
      <c r="C201" s="236" t="s">
        <v>4361</v>
      </c>
      <c r="D201" s="209" t="s">
        <v>4362</v>
      </c>
      <c r="E201" s="237" t="s">
        <v>4363</v>
      </c>
      <c r="F201" s="209" t="s">
        <v>4364</v>
      </c>
      <c r="G201" s="209" t="s">
        <v>4365</v>
      </c>
      <c r="H201" s="211" t="s">
        <v>2479</v>
      </c>
      <c r="I201" s="230"/>
      <c r="J201" s="238"/>
      <c r="K201" s="233">
        <v>42013</v>
      </c>
      <c r="L201" s="209" t="s">
        <v>2501</v>
      </c>
      <c r="M201" s="88"/>
      <c r="N201" s="319" t="s">
        <v>1726</v>
      </c>
    </row>
    <row r="202" spans="1:14" ht="63.75" customHeight="1">
      <c r="A202" s="208">
        <v>10</v>
      </c>
      <c r="B202" s="88"/>
      <c r="C202" s="236" t="s">
        <v>4361</v>
      </c>
      <c r="D202" s="209" t="s">
        <v>4362</v>
      </c>
      <c r="E202" s="237" t="s">
        <v>2502</v>
      </c>
      <c r="F202" s="209" t="s">
        <v>2503</v>
      </c>
      <c r="G202" s="209" t="s">
        <v>2504</v>
      </c>
      <c r="H202" s="211" t="s">
        <v>2479</v>
      </c>
      <c r="I202" s="230"/>
      <c r="J202" s="238"/>
      <c r="K202" s="233">
        <v>42013</v>
      </c>
      <c r="L202" s="209" t="s">
        <v>2505</v>
      </c>
      <c r="M202" s="88"/>
      <c r="N202" s="319" t="s">
        <v>1726</v>
      </c>
    </row>
    <row r="203" spans="1:14" ht="63.75" customHeight="1">
      <c r="A203" s="208">
        <v>11</v>
      </c>
      <c r="B203" s="88"/>
      <c r="C203" s="236" t="s">
        <v>4361</v>
      </c>
      <c r="D203" s="209" t="s">
        <v>4362</v>
      </c>
      <c r="E203" s="237" t="s">
        <v>2506</v>
      </c>
      <c r="F203" s="209" t="s">
        <v>2507</v>
      </c>
      <c r="G203" s="209" t="s">
        <v>2508</v>
      </c>
      <c r="H203" s="211" t="s">
        <v>2479</v>
      </c>
      <c r="I203" s="230"/>
      <c r="J203" s="238"/>
      <c r="K203" s="233">
        <v>42013</v>
      </c>
      <c r="L203" s="209" t="s">
        <v>2509</v>
      </c>
      <c r="M203" s="88"/>
      <c r="N203" s="319" t="s">
        <v>1726</v>
      </c>
    </row>
    <row r="204" spans="1:14" ht="63.75" customHeight="1">
      <c r="A204" s="208">
        <v>12</v>
      </c>
      <c r="B204" s="88"/>
      <c r="C204" s="236" t="s">
        <v>4361</v>
      </c>
      <c r="D204" s="209" t="s">
        <v>4362</v>
      </c>
      <c r="E204" s="237" t="s">
        <v>2510</v>
      </c>
      <c r="F204" s="209" t="s">
        <v>2511</v>
      </c>
      <c r="G204" s="209" t="s">
        <v>2512</v>
      </c>
      <c r="H204" s="211" t="s">
        <v>2479</v>
      </c>
      <c r="I204" s="230"/>
      <c r="J204" s="238"/>
      <c r="K204" s="233">
        <v>42013</v>
      </c>
      <c r="L204" s="209" t="s">
        <v>2513</v>
      </c>
      <c r="M204" s="88"/>
      <c r="N204" s="319" t="s">
        <v>1726</v>
      </c>
    </row>
    <row r="205" spans="1:14" ht="63.75" customHeight="1">
      <c r="A205" s="208">
        <v>13</v>
      </c>
      <c r="B205" s="88"/>
      <c r="C205" s="236" t="s">
        <v>4361</v>
      </c>
      <c r="D205" s="209" t="s">
        <v>4362</v>
      </c>
      <c r="E205" s="237" t="s">
        <v>2514</v>
      </c>
      <c r="F205" s="209" t="s">
        <v>2515</v>
      </c>
      <c r="G205" s="209" t="s">
        <v>2516</v>
      </c>
      <c r="H205" s="211" t="s">
        <v>2479</v>
      </c>
      <c r="I205" s="230"/>
      <c r="J205" s="238"/>
      <c r="K205" s="233">
        <v>42013</v>
      </c>
      <c r="L205" s="209" t="s">
        <v>2517</v>
      </c>
      <c r="M205" s="88"/>
      <c r="N205" s="319" t="s">
        <v>1726</v>
      </c>
    </row>
    <row r="206" spans="1:14" ht="51">
      <c r="A206" s="208">
        <v>14</v>
      </c>
      <c r="B206" s="88"/>
      <c r="C206" s="236" t="s">
        <v>4361</v>
      </c>
      <c r="D206" s="209" t="s">
        <v>4362</v>
      </c>
      <c r="E206" s="237" t="s">
        <v>2518</v>
      </c>
      <c r="F206" s="209" t="s">
        <v>2519</v>
      </c>
      <c r="G206" s="209" t="s">
        <v>4631</v>
      </c>
      <c r="H206" s="211" t="s">
        <v>2479</v>
      </c>
      <c r="I206" s="230"/>
      <c r="J206" s="238"/>
      <c r="K206" s="233">
        <v>42013</v>
      </c>
      <c r="L206" s="209" t="s">
        <v>4632</v>
      </c>
      <c r="M206" s="88"/>
      <c r="N206" s="319" t="s">
        <v>1726</v>
      </c>
    </row>
    <row r="207" spans="1:14" ht="51">
      <c r="A207" s="208">
        <v>15</v>
      </c>
      <c r="B207" s="88"/>
      <c r="C207" s="236" t="s">
        <v>4361</v>
      </c>
      <c r="D207" s="209" t="s">
        <v>4362</v>
      </c>
      <c r="E207" s="237" t="s">
        <v>4633</v>
      </c>
      <c r="F207" s="209" t="s">
        <v>4634</v>
      </c>
      <c r="G207" s="209" t="s">
        <v>4635</v>
      </c>
      <c r="H207" s="211" t="s">
        <v>2479</v>
      </c>
      <c r="I207" s="230"/>
      <c r="J207" s="238"/>
      <c r="K207" s="233">
        <v>42013</v>
      </c>
      <c r="L207" s="209" t="s">
        <v>4636</v>
      </c>
      <c r="M207" s="88"/>
      <c r="N207" s="319" t="s">
        <v>1726</v>
      </c>
    </row>
    <row r="208" spans="1:14" ht="51">
      <c r="A208" s="208">
        <v>16</v>
      </c>
      <c r="B208" s="88"/>
      <c r="C208" s="236" t="s">
        <v>4361</v>
      </c>
      <c r="D208" s="209" t="s">
        <v>4362</v>
      </c>
      <c r="E208" s="237" t="s">
        <v>6470</v>
      </c>
      <c r="F208" s="209" t="s">
        <v>6471</v>
      </c>
      <c r="G208" s="209" t="s">
        <v>6472</v>
      </c>
      <c r="H208" s="211" t="s">
        <v>2479</v>
      </c>
      <c r="I208" s="230"/>
      <c r="J208" s="238"/>
      <c r="K208" s="233">
        <v>42013</v>
      </c>
      <c r="L208" s="209" t="s">
        <v>5703</v>
      </c>
      <c r="M208" s="88"/>
      <c r="N208" s="319" t="s">
        <v>1726</v>
      </c>
    </row>
    <row r="209" spans="1:14" ht="51">
      <c r="A209" s="208">
        <v>17</v>
      </c>
      <c r="B209" s="88"/>
      <c r="C209" s="236" t="s">
        <v>5704</v>
      </c>
      <c r="D209" s="209" t="s">
        <v>5705</v>
      </c>
      <c r="E209" s="237" t="s">
        <v>3233</v>
      </c>
      <c r="F209" s="209" t="s">
        <v>3234</v>
      </c>
      <c r="G209" s="209" t="s">
        <v>3235</v>
      </c>
      <c r="H209" s="211" t="s">
        <v>2479</v>
      </c>
      <c r="I209" s="230"/>
      <c r="J209" s="238"/>
      <c r="K209" s="211" t="s">
        <v>1043</v>
      </c>
      <c r="L209" s="209" t="s">
        <v>3236</v>
      </c>
      <c r="M209" s="88"/>
      <c r="N209" s="319" t="s">
        <v>1726</v>
      </c>
    </row>
    <row r="210" spans="1:14" ht="63.75">
      <c r="A210" s="208">
        <v>18</v>
      </c>
      <c r="B210" s="88"/>
      <c r="C210" s="236" t="s">
        <v>3237</v>
      </c>
      <c r="D210" s="209" t="s">
        <v>3238</v>
      </c>
      <c r="E210" s="237" t="s">
        <v>3239</v>
      </c>
      <c r="F210" s="209" t="s">
        <v>3240</v>
      </c>
      <c r="G210" s="209" t="s">
        <v>3241</v>
      </c>
      <c r="H210" s="211" t="s">
        <v>2479</v>
      </c>
      <c r="I210" s="230"/>
      <c r="J210" s="238"/>
      <c r="K210" s="233">
        <v>42466</v>
      </c>
      <c r="L210" s="209" t="s">
        <v>3242</v>
      </c>
      <c r="M210" s="88"/>
      <c r="N210" s="319" t="s">
        <v>1726</v>
      </c>
    </row>
    <row r="211" spans="1:14" ht="63.75">
      <c r="A211" s="208">
        <v>19</v>
      </c>
      <c r="B211" s="88"/>
      <c r="C211" s="236" t="s">
        <v>3243</v>
      </c>
      <c r="D211" s="209" t="s">
        <v>159</v>
      </c>
      <c r="E211" s="237" t="s">
        <v>3244</v>
      </c>
      <c r="F211" s="209" t="s">
        <v>3245</v>
      </c>
      <c r="G211" s="209" t="s">
        <v>3246</v>
      </c>
      <c r="H211" s="211" t="s">
        <v>2479</v>
      </c>
      <c r="I211" s="230"/>
      <c r="J211" s="238"/>
      <c r="K211" s="233">
        <v>42583</v>
      </c>
      <c r="L211" s="209" t="s">
        <v>3247</v>
      </c>
      <c r="M211" s="88"/>
      <c r="N211" s="319" t="s">
        <v>1726</v>
      </c>
    </row>
    <row r="212" spans="1:14" ht="51">
      <c r="A212" s="208">
        <v>20</v>
      </c>
      <c r="B212" s="88"/>
      <c r="C212" s="236" t="s">
        <v>3248</v>
      </c>
      <c r="D212" s="209" t="s">
        <v>5705</v>
      </c>
      <c r="E212" s="237" t="s">
        <v>3249</v>
      </c>
      <c r="F212" s="209" t="s">
        <v>3250</v>
      </c>
      <c r="G212" s="209" t="s">
        <v>3251</v>
      </c>
      <c r="H212" s="211" t="s">
        <v>2479</v>
      </c>
      <c r="I212" s="230"/>
      <c r="J212" s="238"/>
      <c r="K212" s="233">
        <v>42280</v>
      </c>
      <c r="L212" s="209" t="s">
        <v>3252</v>
      </c>
      <c r="M212" s="88"/>
      <c r="N212" s="319" t="s">
        <v>1726</v>
      </c>
    </row>
    <row r="213" spans="1:14" ht="51">
      <c r="A213" s="208">
        <v>21</v>
      </c>
      <c r="B213" s="88"/>
      <c r="C213" s="236" t="s">
        <v>3253</v>
      </c>
      <c r="D213" s="209" t="s">
        <v>3254</v>
      </c>
      <c r="E213" s="237" t="s">
        <v>3255</v>
      </c>
      <c r="F213" s="209" t="s">
        <v>3256</v>
      </c>
      <c r="G213" s="209" t="s">
        <v>3257</v>
      </c>
      <c r="H213" s="211" t="s">
        <v>2479</v>
      </c>
      <c r="I213" s="230"/>
      <c r="J213" s="238"/>
      <c r="K213" s="211" t="s">
        <v>3258</v>
      </c>
      <c r="L213" s="209" t="s">
        <v>3259</v>
      </c>
      <c r="M213" s="88"/>
      <c r="N213" s="319" t="s">
        <v>1726</v>
      </c>
    </row>
    <row r="214" spans="1:14" ht="63.75">
      <c r="A214" s="208">
        <v>22</v>
      </c>
      <c r="B214" s="88"/>
      <c r="C214" s="236" t="s">
        <v>3260</v>
      </c>
      <c r="D214" s="209" t="s">
        <v>3261</v>
      </c>
      <c r="E214" s="237" t="s">
        <v>3262</v>
      </c>
      <c r="F214" s="209" t="s">
        <v>3263</v>
      </c>
      <c r="G214" s="209" t="s">
        <v>3264</v>
      </c>
      <c r="H214" s="211" t="s">
        <v>2479</v>
      </c>
      <c r="I214" s="230"/>
      <c r="J214" s="238"/>
      <c r="K214" s="211" t="s">
        <v>3265</v>
      </c>
      <c r="L214" s="209" t="s">
        <v>3266</v>
      </c>
      <c r="M214" s="88"/>
      <c r="N214" s="319" t="s">
        <v>1726</v>
      </c>
    </row>
    <row r="215" spans="1:14" ht="63.75">
      <c r="A215" s="208">
        <v>23</v>
      </c>
      <c r="B215" s="88"/>
      <c r="C215" s="236" t="s">
        <v>3267</v>
      </c>
      <c r="D215" s="209" t="s">
        <v>3268</v>
      </c>
      <c r="E215" s="237" t="s">
        <v>3269</v>
      </c>
      <c r="F215" s="209" t="s">
        <v>3270</v>
      </c>
      <c r="G215" s="209" t="s">
        <v>3271</v>
      </c>
      <c r="H215" s="211" t="s">
        <v>2479</v>
      </c>
      <c r="I215" s="230"/>
      <c r="J215" s="238"/>
      <c r="K215" s="211" t="s">
        <v>3272</v>
      </c>
      <c r="L215" s="209" t="s">
        <v>3486</v>
      </c>
      <c r="M215" s="88"/>
      <c r="N215" s="319" t="s">
        <v>1726</v>
      </c>
    </row>
    <row r="216" spans="1:14" ht="51">
      <c r="A216" s="208">
        <v>24</v>
      </c>
      <c r="B216" s="88"/>
      <c r="C216" s="236" t="s">
        <v>3487</v>
      </c>
      <c r="D216" s="209" t="s">
        <v>3488</v>
      </c>
      <c r="E216" s="237" t="s">
        <v>1404</v>
      </c>
      <c r="F216" s="209" t="s">
        <v>1405</v>
      </c>
      <c r="G216" s="209" t="s">
        <v>1406</v>
      </c>
      <c r="H216" s="211" t="s">
        <v>2479</v>
      </c>
      <c r="I216" s="230"/>
      <c r="J216" s="238"/>
      <c r="K216" s="233">
        <v>42041</v>
      </c>
      <c r="L216" s="209" t="s">
        <v>1407</v>
      </c>
      <c r="M216" s="88"/>
      <c r="N216" s="319" t="s">
        <v>1726</v>
      </c>
    </row>
    <row r="217" spans="1:14" ht="38.25" customHeight="1">
      <c r="A217" s="208">
        <v>25</v>
      </c>
      <c r="B217" s="88"/>
      <c r="C217" s="236" t="s">
        <v>1408</v>
      </c>
      <c r="D217" s="209" t="s">
        <v>1409</v>
      </c>
      <c r="E217" s="237" t="s">
        <v>1410</v>
      </c>
      <c r="F217" s="209" t="s">
        <v>1411</v>
      </c>
      <c r="G217" s="209" t="s">
        <v>1412</v>
      </c>
      <c r="H217" s="211" t="s">
        <v>2479</v>
      </c>
      <c r="I217" s="230"/>
      <c r="J217" s="238"/>
      <c r="K217" s="211" t="s">
        <v>1413</v>
      </c>
      <c r="L217" s="209" t="s">
        <v>1414</v>
      </c>
      <c r="M217" s="88"/>
      <c r="N217" s="319" t="s">
        <v>1726</v>
      </c>
    </row>
    <row r="218" spans="1:14" ht="51">
      <c r="A218" s="208">
        <v>26</v>
      </c>
      <c r="B218" s="88"/>
      <c r="C218" s="236" t="s">
        <v>1415</v>
      </c>
      <c r="D218" s="209" t="s">
        <v>1416</v>
      </c>
      <c r="E218" s="237" t="s">
        <v>1417</v>
      </c>
      <c r="F218" s="209" t="s">
        <v>1418</v>
      </c>
      <c r="G218" s="209" t="s">
        <v>1419</v>
      </c>
      <c r="H218" s="211" t="s">
        <v>2479</v>
      </c>
      <c r="I218" s="230"/>
      <c r="J218" s="238"/>
      <c r="K218" s="211" t="s">
        <v>1378</v>
      </c>
      <c r="L218" s="209" t="s">
        <v>1420</v>
      </c>
      <c r="M218" s="88"/>
      <c r="N218" s="319" t="s">
        <v>1726</v>
      </c>
    </row>
    <row r="219" spans="1:14" ht="51">
      <c r="A219" s="208">
        <v>27</v>
      </c>
      <c r="B219" s="88"/>
      <c r="C219" s="236" t="s">
        <v>1415</v>
      </c>
      <c r="D219" s="209" t="s">
        <v>1416</v>
      </c>
      <c r="E219" s="237" t="s">
        <v>1421</v>
      </c>
      <c r="F219" s="209" t="s">
        <v>1422</v>
      </c>
      <c r="G219" s="209" t="s">
        <v>1423</v>
      </c>
      <c r="H219" s="211" t="s">
        <v>2479</v>
      </c>
      <c r="I219" s="230"/>
      <c r="J219" s="238"/>
      <c r="K219" s="211" t="s">
        <v>1378</v>
      </c>
      <c r="L219" s="209" t="s">
        <v>1424</v>
      </c>
      <c r="M219" s="88"/>
      <c r="N219" s="319" t="s">
        <v>1726</v>
      </c>
    </row>
    <row r="220" spans="1:14" ht="63.75" customHeight="1">
      <c r="A220" s="208">
        <v>28</v>
      </c>
      <c r="B220" s="88"/>
      <c r="C220" s="209" t="s">
        <v>5278</v>
      </c>
      <c r="D220" s="209" t="s">
        <v>5279</v>
      </c>
      <c r="E220" s="209" t="s">
        <v>5280</v>
      </c>
      <c r="F220" s="209" t="s">
        <v>5281</v>
      </c>
      <c r="G220" s="209" t="s">
        <v>3455</v>
      </c>
      <c r="H220" s="211" t="s">
        <v>2479</v>
      </c>
      <c r="I220" s="230"/>
      <c r="J220" s="238"/>
      <c r="K220" s="211" t="s">
        <v>4831</v>
      </c>
      <c r="L220" s="209" t="s">
        <v>3456</v>
      </c>
      <c r="M220" s="88"/>
      <c r="N220" s="319" t="s">
        <v>1725</v>
      </c>
    </row>
    <row r="221" spans="1:14" ht="63.75" customHeight="1">
      <c r="A221" s="208">
        <v>29</v>
      </c>
      <c r="B221" s="88"/>
      <c r="C221" s="209" t="s">
        <v>2953</v>
      </c>
      <c r="D221" s="209" t="s">
        <v>2954</v>
      </c>
      <c r="E221" s="209" t="s">
        <v>3883</v>
      </c>
      <c r="F221" s="209" t="s">
        <v>3884</v>
      </c>
      <c r="G221" s="209" t="s">
        <v>3885</v>
      </c>
      <c r="H221" s="211" t="s">
        <v>2479</v>
      </c>
      <c r="I221" s="230"/>
      <c r="J221" s="238"/>
      <c r="K221" s="211" t="s">
        <v>4831</v>
      </c>
      <c r="L221" s="209" t="s">
        <v>3886</v>
      </c>
      <c r="M221" s="88"/>
      <c r="N221" s="319" t="s">
        <v>1725</v>
      </c>
    </row>
    <row r="222" spans="1:14" ht="51">
      <c r="A222" s="208">
        <v>30</v>
      </c>
      <c r="B222" s="88"/>
      <c r="C222" s="209" t="s">
        <v>5807</v>
      </c>
      <c r="D222" s="209" t="s">
        <v>3887</v>
      </c>
      <c r="E222" s="209" t="s">
        <v>4009</v>
      </c>
      <c r="F222" s="209" t="s">
        <v>4010</v>
      </c>
      <c r="G222" s="209" t="s">
        <v>4011</v>
      </c>
      <c r="H222" s="211" t="s">
        <v>2479</v>
      </c>
      <c r="I222" s="230"/>
      <c r="J222" s="238"/>
      <c r="K222" s="211" t="s">
        <v>4012</v>
      </c>
      <c r="L222" s="209" t="s">
        <v>4013</v>
      </c>
      <c r="M222" s="88"/>
      <c r="N222" s="319" t="s">
        <v>1726</v>
      </c>
    </row>
    <row r="223" spans="1:14" ht="51">
      <c r="A223" s="208">
        <v>31</v>
      </c>
      <c r="B223" s="88"/>
      <c r="C223" s="209" t="s">
        <v>4014</v>
      </c>
      <c r="D223" s="209" t="s">
        <v>3457</v>
      </c>
      <c r="E223" s="209" t="s">
        <v>4015</v>
      </c>
      <c r="F223" s="209" t="s">
        <v>3766</v>
      </c>
      <c r="G223" s="209" t="s">
        <v>3767</v>
      </c>
      <c r="H223" s="211" t="s">
        <v>2479</v>
      </c>
      <c r="I223" s="230"/>
      <c r="J223" s="238"/>
      <c r="K223" s="211" t="s">
        <v>4831</v>
      </c>
      <c r="L223" s="209" t="s">
        <v>3768</v>
      </c>
      <c r="M223" s="88"/>
      <c r="N223" s="319" t="s">
        <v>1724</v>
      </c>
    </row>
    <row r="224" spans="1:14" ht="114.75">
      <c r="A224" s="208">
        <v>32</v>
      </c>
      <c r="B224" s="88"/>
      <c r="C224" s="209" t="s">
        <v>3769</v>
      </c>
      <c r="D224" s="209" t="s">
        <v>564</v>
      </c>
      <c r="E224" s="209" t="s">
        <v>565</v>
      </c>
      <c r="F224" s="209" t="s">
        <v>566</v>
      </c>
      <c r="G224" s="209" t="s">
        <v>2939</v>
      </c>
      <c r="H224" s="211" t="s">
        <v>2479</v>
      </c>
      <c r="I224" s="230"/>
      <c r="J224" s="238"/>
      <c r="K224" s="211" t="s">
        <v>1225</v>
      </c>
      <c r="L224" s="209" t="s">
        <v>2940</v>
      </c>
      <c r="M224" s="88"/>
      <c r="N224" s="319" t="s">
        <v>1725</v>
      </c>
    </row>
    <row r="225" spans="1:14" ht="51">
      <c r="A225" s="208">
        <v>33</v>
      </c>
      <c r="B225" s="88"/>
      <c r="C225" s="209" t="s">
        <v>2941</v>
      </c>
      <c r="D225" s="209" t="s">
        <v>2942</v>
      </c>
      <c r="E225" s="209" t="s">
        <v>2943</v>
      </c>
      <c r="F225" s="209" t="s">
        <v>2944</v>
      </c>
      <c r="G225" s="209" t="s">
        <v>2945</v>
      </c>
      <c r="H225" s="211" t="s">
        <v>2479</v>
      </c>
      <c r="I225" s="230"/>
      <c r="J225" s="238"/>
      <c r="K225" s="211" t="s">
        <v>1225</v>
      </c>
      <c r="L225" s="209" t="s">
        <v>2946</v>
      </c>
      <c r="M225" s="88"/>
      <c r="N225" s="319" t="s">
        <v>1725</v>
      </c>
    </row>
    <row r="226" spans="1:14" ht="114.75">
      <c r="A226" s="208">
        <v>34</v>
      </c>
      <c r="B226" s="88"/>
      <c r="C226" s="209" t="s">
        <v>2947</v>
      </c>
      <c r="D226" s="209" t="s">
        <v>1089</v>
      </c>
      <c r="E226" s="209" t="s">
        <v>1090</v>
      </c>
      <c r="F226" s="209" t="s">
        <v>1091</v>
      </c>
      <c r="G226" s="209" t="s">
        <v>160</v>
      </c>
      <c r="H226" s="211" t="s">
        <v>2479</v>
      </c>
      <c r="I226" s="230"/>
      <c r="J226" s="88"/>
      <c r="K226" s="211" t="s">
        <v>1092</v>
      </c>
      <c r="L226" s="209" t="s">
        <v>1093</v>
      </c>
      <c r="M226" s="88"/>
      <c r="N226" s="326" t="s">
        <v>1726</v>
      </c>
    </row>
    <row r="227" spans="1:14" ht="102">
      <c r="A227" s="208">
        <v>35</v>
      </c>
      <c r="B227" s="88"/>
      <c r="C227" s="209" t="s">
        <v>4014</v>
      </c>
      <c r="D227" s="209" t="s">
        <v>1094</v>
      </c>
      <c r="E227" s="209" t="s">
        <v>4015</v>
      </c>
      <c r="F227" s="209" t="s">
        <v>1095</v>
      </c>
      <c r="G227" s="209" t="s">
        <v>6595</v>
      </c>
      <c r="H227" s="211" t="s">
        <v>2479</v>
      </c>
      <c r="I227" s="230"/>
      <c r="J227" s="238"/>
      <c r="K227" s="211" t="s">
        <v>4831</v>
      </c>
      <c r="L227" s="209" t="s">
        <v>6596</v>
      </c>
      <c r="M227" s="88"/>
      <c r="N227" s="319" t="s">
        <v>1724</v>
      </c>
    </row>
    <row r="228" spans="1:14" ht="76.5">
      <c r="A228" s="88">
        <v>36</v>
      </c>
      <c r="B228" s="88"/>
      <c r="C228" s="209" t="s">
        <v>6597</v>
      </c>
      <c r="D228" s="209" t="s">
        <v>6598</v>
      </c>
      <c r="E228" s="209" t="s">
        <v>6599</v>
      </c>
      <c r="F228" s="209" t="s">
        <v>6600</v>
      </c>
      <c r="G228" s="209" t="s">
        <v>6601</v>
      </c>
      <c r="H228" s="211" t="s">
        <v>2479</v>
      </c>
      <c r="I228" s="230"/>
      <c r="J228" s="238"/>
      <c r="K228" s="233">
        <v>42256</v>
      </c>
      <c r="L228" s="209" t="s">
        <v>6602</v>
      </c>
      <c r="M228" s="88"/>
      <c r="N228" s="319" t="s">
        <v>1726</v>
      </c>
    </row>
    <row r="229" spans="1:14" ht="51" customHeight="1">
      <c r="A229" s="88">
        <v>37</v>
      </c>
      <c r="B229" s="88"/>
      <c r="C229" s="209" t="s">
        <v>6597</v>
      </c>
      <c r="D229" s="209" t="s">
        <v>6598</v>
      </c>
      <c r="E229" s="209" t="s">
        <v>6603</v>
      </c>
      <c r="F229" s="209" t="s">
        <v>6604</v>
      </c>
      <c r="G229" s="209" t="s">
        <v>4556</v>
      </c>
      <c r="H229" s="211" t="s">
        <v>2479</v>
      </c>
      <c r="I229" s="230"/>
      <c r="J229" s="238"/>
      <c r="K229" s="233">
        <v>42257</v>
      </c>
      <c r="L229" s="209" t="s">
        <v>4557</v>
      </c>
      <c r="M229" s="88"/>
      <c r="N229" s="319" t="s">
        <v>1726</v>
      </c>
    </row>
    <row r="230" spans="1:14" ht="51">
      <c r="A230" s="88">
        <v>38</v>
      </c>
      <c r="B230" s="88"/>
      <c r="C230" s="209" t="s">
        <v>4558</v>
      </c>
      <c r="D230" s="209" t="s">
        <v>4559</v>
      </c>
      <c r="E230" s="209" t="s">
        <v>4560</v>
      </c>
      <c r="F230" s="209" t="s">
        <v>4561</v>
      </c>
      <c r="G230" s="209" t="s">
        <v>4562</v>
      </c>
      <c r="H230" s="211" t="s">
        <v>2479</v>
      </c>
      <c r="I230" s="230"/>
      <c r="J230" s="238"/>
      <c r="K230" s="233">
        <v>42317</v>
      </c>
      <c r="L230" s="209" t="s">
        <v>4563</v>
      </c>
      <c r="M230" s="88"/>
      <c r="N230" s="319" t="s">
        <v>1725</v>
      </c>
    </row>
    <row r="231" spans="1:14" ht="51">
      <c r="A231" s="88">
        <v>39</v>
      </c>
      <c r="B231" s="88"/>
      <c r="C231" s="209" t="s">
        <v>4564</v>
      </c>
      <c r="D231" s="209" t="s">
        <v>4565</v>
      </c>
      <c r="E231" s="209" t="s">
        <v>4566</v>
      </c>
      <c r="F231" s="209" t="s">
        <v>4567</v>
      </c>
      <c r="G231" s="209" t="s">
        <v>4568</v>
      </c>
      <c r="H231" s="211" t="s">
        <v>2479</v>
      </c>
      <c r="I231" s="230"/>
      <c r="J231" s="238"/>
      <c r="K231" s="211" t="s">
        <v>1918</v>
      </c>
      <c r="L231" s="209" t="s">
        <v>4569</v>
      </c>
      <c r="M231" s="88"/>
      <c r="N231" s="319" t="s">
        <v>1725</v>
      </c>
    </row>
    <row r="232" spans="1:14" ht="51" customHeight="1">
      <c r="A232" s="88">
        <v>40</v>
      </c>
      <c r="B232" s="88"/>
      <c r="C232" s="209" t="s">
        <v>4570</v>
      </c>
      <c r="D232" s="209" t="s">
        <v>4571</v>
      </c>
      <c r="E232" s="209" t="s">
        <v>4572</v>
      </c>
      <c r="F232" s="209" t="s">
        <v>4573</v>
      </c>
      <c r="G232" s="209" t="s">
        <v>4574</v>
      </c>
      <c r="H232" s="211" t="s">
        <v>2479</v>
      </c>
      <c r="I232" s="230"/>
      <c r="J232" s="238"/>
      <c r="K232" s="211" t="s">
        <v>4575</v>
      </c>
      <c r="L232" s="209" t="s">
        <v>2930</v>
      </c>
      <c r="M232" s="88"/>
      <c r="N232" s="319" t="s">
        <v>1725</v>
      </c>
    </row>
    <row r="233" spans="1:14" ht="51">
      <c r="A233" s="88">
        <v>41</v>
      </c>
      <c r="B233" s="88"/>
      <c r="C233" s="209" t="s">
        <v>4570</v>
      </c>
      <c r="D233" s="209" t="s">
        <v>4571</v>
      </c>
      <c r="E233" s="209" t="s">
        <v>2931</v>
      </c>
      <c r="F233" s="209" t="s">
        <v>2932</v>
      </c>
      <c r="G233" s="209" t="s">
        <v>2933</v>
      </c>
      <c r="H233" s="211" t="s">
        <v>2479</v>
      </c>
      <c r="I233" s="230"/>
      <c r="J233" s="238"/>
      <c r="K233" s="211" t="s">
        <v>1340</v>
      </c>
      <c r="L233" s="209" t="s">
        <v>1341</v>
      </c>
      <c r="M233" s="88"/>
      <c r="N233" s="319" t="s">
        <v>1725</v>
      </c>
    </row>
    <row r="234" spans="1:14" ht="114.75">
      <c r="A234" s="88">
        <v>42</v>
      </c>
      <c r="B234" s="88"/>
      <c r="C234" s="209" t="s">
        <v>1342</v>
      </c>
      <c r="D234" s="209" t="s">
        <v>1343</v>
      </c>
      <c r="E234" s="209" t="s">
        <v>5539</v>
      </c>
      <c r="F234" s="209" t="s">
        <v>5540</v>
      </c>
      <c r="G234" s="209" t="s">
        <v>5541</v>
      </c>
      <c r="H234" s="211" t="s">
        <v>2479</v>
      </c>
      <c r="I234" s="208"/>
      <c r="J234" s="238"/>
      <c r="K234" s="211" t="s">
        <v>5542</v>
      </c>
      <c r="L234" s="209" t="s">
        <v>5543</v>
      </c>
      <c r="M234" s="88"/>
      <c r="N234" s="319" t="s">
        <v>1726</v>
      </c>
    </row>
    <row r="235" spans="1:14" ht="114.75" customHeight="1">
      <c r="A235" s="88">
        <v>43</v>
      </c>
      <c r="B235" s="239"/>
      <c r="C235" s="237" t="s">
        <v>5544</v>
      </c>
      <c r="D235" s="237" t="s">
        <v>5545</v>
      </c>
      <c r="E235" s="237" t="s">
        <v>5546</v>
      </c>
      <c r="F235" s="237" t="s">
        <v>5547</v>
      </c>
      <c r="G235" s="237" t="s">
        <v>5548</v>
      </c>
      <c r="H235" s="211" t="s">
        <v>2479</v>
      </c>
      <c r="I235" s="240"/>
      <c r="J235" s="238"/>
      <c r="K235" s="241" t="s">
        <v>3337</v>
      </c>
      <c r="L235" s="237" t="s">
        <v>3338</v>
      </c>
      <c r="M235" s="242"/>
      <c r="N235" s="319" t="s">
        <v>1725</v>
      </c>
    </row>
    <row r="236" spans="1:14" ht="102">
      <c r="A236" s="239">
        <v>44</v>
      </c>
      <c r="B236" s="239"/>
      <c r="C236" s="237" t="s">
        <v>3339</v>
      </c>
      <c r="D236" s="237" t="s">
        <v>5545</v>
      </c>
      <c r="E236" s="237" t="s">
        <v>4208</v>
      </c>
      <c r="F236" s="237" t="s">
        <v>4209</v>
      </c>
      <c r="G236" s="237" t="s">
        <v>4210</v>
      </c>
      <c r="H236" s="211" t="s">
        <v>2479</v>
      </c>
      <c r="I236" s="240"/>
      <c r="J236" s="238"/>
      <c r="K236" s="241" t="s">
        <v>4211</v>
      </c>
      <c r="L236" s="237" t="s">
        <v>4212</v>
      </c>
      <c r="M236" s="234"/>
      <c r="N236" s="319" t="s">
        <v>1725</v>
      </c>
    </row>
    <row r="237" spans="1:14" ht="51">
      <c r="A237" s="239">
        <v>45</v>
      </c>
      <c r="B237" s="239"/>
      <c r="C237" s="237" t="s">
        <v>3759</v>
      </c>
      <c r="D237" s="237" t="s">
        <v>3760</v>
      </c>
      <c r="E237" s="237" t="s">
        <v>3761</v>
      </c>
      <c r="F237" s="237" t="s">
        <v>3762</v>
      </c>
      <c r="G237" s="237" t="s">
        <v>2602</v>
      </c>
      <c r="H237" s="211" t="s">
        <v>2479</v>
      </c>
      <c r="I237" s="240"/>
      <c r="J237" s="238"/>
      <c r="K237" s="233">
        <v>42349</v>
      </c>
      <c r="L237" s="237" t="s">
        <v>2603</v>
      </c>
      <c r="M237" s="243"/>
      <c r="N237" s="319" t="s">
        <v>1725</v>
      </c>
    </row>
    <row r="238" spans="1:14" ht="63.75">
      <c r="A238" s="239">
        <v>46</v>
      </c>
      <c r="B238" s="239"/>
      <c r="C238" s="237" t="s">
        <v>2604</v>
      </c>
      <c r="D238" s="237" t="s">
        <v>2605</v>
      </c>
      <c r="E238" s="237" t="s">
        <v>1883</v>
      </c>
      <c r="F238" s="237" t="s">
        <v>1884</v>
      </c>
      <c r="G238" s="237" t="s">
        <v>1885</v>
      </c>
      <c r="H238" s="211" t="s">
        <v>2479</v>
      </c>
      <c r="I238" s="240"/>
      <c r="J238" s="238"/>
      <c r="K238" s="241" t="s">
        <v>1886</v>
      </c>
      <c r="L238" s="237" t="s">
        <v>1887</v>
      </c>
      <c r="M238" s="243"/>
      <c r="N238" s="319" t="s">
        <v>1724</v>
      </c>
    </row>
    <row r="239" spans="1:14" ht="51">
      <c r="A239" s="239">
        <v>47</v>
      </c>
      <c r="B239" s="208"/>
      <c r="C239" s="209" t="s">
        <v>1888</v>
      </c>
      <c r="D239" s="237" t="s">
        <v>1889</v>
      </c>
      <c r="E239" s="237" t="s">
        <v>1890</v>
      </c>
      <c r="F239" s="237" t="s">
        <v>2613</v>
      </c>
      <c r="G239" s="209" t="s">
        <v>2614</v>
      </c>
      <c r="H239" s="211" t="s">
        <v>2479</v>
      </c>
      <c r="I239" s="230"/>
      <c r="J239" s="238"/>
      <c r="K239" s="241" t="s">
        <v>1920</v>
      </c>
      <c r="L239" s="237" t="s">
        <v>2615</v>
      </c>
      <c r="M239" s="234"/>
      <c r="N239" s="319" t="s">
        <v>1726</v>
      </c>
    </row>
    <row r="240" spans="1:14" ht="51">
      <c r="A240" s="208">
        <v>48</v>
      </c>
      <c r="B240" s="208"/>
      <c r="C240" s="209" t="s">
        <v>2624</v>
      </c>
      <c r="D240" s="209" t="s">
        <v>2625</v>
      </c>
      <c r="E240" s="209" t="s">
        <v>4572</v>
      </c>
      <c r="F240" s="237" t="s">
        <v>2626</v>
      </c>
      <c r="G240" s="209" t="s">
        <v>2627</v>
      </c>
      <c r="H240" s="211" t="s">
        <v>2479</v>
      </c>
      <c r="I240" s="208"/>
      <c r="J240" s="238"/>
      <c r="K240" s="241" t="s">
        <v>2628</v>
      </c>
      <c r="L240" s="237" t="s">
        <v>2629</v>
      </c>
      <c r="M240" s="208"/>
      <c r="N240" s="319" t="s">
        <v>1725</v>
      </c>
    </row>
    <row r="241" spans="1:14" ht="102">
      <c r="A241" s="88">
        <v>49</v>
      </c>
      <c r="B241" s="208"/>
      <c r="C241" s="209" t="s">
        <v>2630</v>
      </c>
      <c r="D241" s="209" t="s">
        <v>2631</v>
      </c>
      <c r="E241" s="209" t="s">
        <v>2632</v>
      </c>
      <c r="F241" s="237" t="s">
        <v>2633</v>
      </c>
      <c r="G241" s="209" t="s">
        <v>2634</v>
      </c>
      <c r="H241" s="211" t="s">
        <v>2479</v>
      </c>
      <c r="I241" s="208"/>
      <c r="J241" s="238"/>
      <c r="K241" s="241" t="s">
        <v>2635</v>
      </c>
      <c r="L241" s="237" t="s">
        <v>2636</v>
      </c>
      <c r="M241" s="208"/>
      <c r="N241" s="319" t="s">
        <v>1725</v>
      </c>
    </row>
    <row r="242" spans="1:14" ht="51">
      <c r="A242" s="88">
        <v>50</v>
      </c>
      <c r="B242" s="208"/>
      <c r="C242" s="209" t="s">
        <v>2637</v>
      </c>
      <c r="D242" s="209" t="s">
        <v>2638</v>
      </c>
      <c r="E242" s="209" t="s">
        <v>2639</v>
      </c>
      <c r="F242" s="237" t="s">
        <v>2640</v>
      </c>
      <c r="G242" s="237" t="s">
        <v>2641</v>
      </c>
      <c r="H242" s="211" t="s">
        <v>2479</v>
      </c>
      <c r="I242" s="208"/>
      <c r="J242" s="33"/>
      <c r="K242" s="241" t="s">
        <v>4211</v>
      </c>
      <c r="L242" s="237" t="s">
        <v>2642</v>
      </c>
      <c r="M242" s="208"/>
      <c r="N242" s="556" t="s">
        <v>1725</v>
      </c>
    </row>
    <row r="243" spans="1:14" ht="51">
      <c r="A243" s="88">
        <v>51</v>
      </c>
      <c r="B243" s="208"/>
      <c r="C243" s="209" t="s">
        <v>2643</v>
      </c>
      <c r="D243" s="209" t="s">
        <v>6591</v>
      </c>
      <c r="E243" s="209" t="s">
        <v>6592</v>
      </c>
      <c r="F243" s="237" t="s">
        <v>6593</v>
      </c>
      <c r="G243" s="209" t="s">
        <v>6594</v>
      </c>
      <c r="H243" s="211" t="s">
        <v>2479</v>
      </c>
      <c r="I243" s="208"/>
      <c r="J243" s="33"/>
      <c r="K243" s="241" t="s">
        <v>1040</v>
      </c>
      <c r="L243" s="237" t="s">
        <v>4264</v>
      </c>
      <c r="M243" s="208"/>
      <c r="N243" s="556" t="s">
        <v>1725</v>
      </c>
    </row>
    <row r="244" spans="1:14" ht="51">
      <c r="A244" s="88">
        <v>52</v>
      </c>
      <c r="B244" s="243"/>
      <c r="C244" s="209" t="s">
        <v>4265</v>
      </c>
      <c r="D244" s="237" t="s">
        <v>4266</v>
      </c>
      <c r="E244" s="209" t="s">
        <v>6225</v>
      </c>
      <c r="F244" s="237" t="s">
        <v>6226</v>
      </c>
      <c r="G244" s="237" t="s">
        <v>6227</v>
      </c>
      <c r="H244" s="211" t="s">
        <v>2479</v>
      </c>
      <c r="I244" s="244"/>
      <c r="J244" s="33"/>
      <c r="K244" s="233">
        <v>42491</v>
      </c>
      <c r="L244" s="237" t="s">
        <v>6228</v>
      </c>
      <c r="M244" s="208"/>
      <c r="N244" s="556" t="s">
        <v>1726</v>
      </c>
    </row>
    <row r="245" spans="1:14" ht="76.5" customHeight="1">
      <c r="A245" s="88">
        <v>53</v>
      </c>
      <c r="B245" s="243"/>
      <c r="C245" s="209" t="s">
        <v>6229</v>
      </c>
      <c r="D245" s="237" t="s">
        <v>6230</v>
      </c>
      <c r="E245" s="209" t="s">
        <v>6231</v>
      </c>
      <c r="F245" s="237" t="s">
        <v>6232</v>
      </c>
      <c r="G245" s="237" t="s">
        <v>6233</v>
      </c>
      <c r="H245" s="211" t="s">
        <v>2479</v>
      </c>
      <c r="I245" s="244"/>
      <c r="J245" s="33"/>
      <c r="K245" s="233">
        <v>42522</v>
      </c>
      <c r="L245" s="237" t="s">
        <v>6234</v>
      </c>
      <c r="M245" s="208"/>
      <c r="N245" s="556" t="s">
        <v>1726</v>
      </c>
    </row>
    <row r="246" spans="1:14" ht="51" customHeight="1">
      <c r="A246" s="651">
        <v>54</v>
      </c>
      <c r="B246" s="243"/>
      <c r="C246" s="209" t="s">
        <v>6235</v>
      </c>
      <c r="D246" s="237" t="s">
        <v>6330</v>
      </c>
      <c r="E246" s="614" t="s">
        <v>6331</v>
      </c>
      <c r="F246" s="614" t="s">
        <v>6332</v>
      </c>
      <c r="G246" s="237" t="s">
        <v>6333</v>
      </c>
      <c r="H246" s="211" t="s">
        <v>2479</v>
      </c>
      <c r="I246" s="244"/>
      <c r="J246" s="651"/>
      <c r="K246" s="624">
        <v>42461</v>
      </c>
      <c r="L246" s="614" t="s">
        <v>6334</v>
      </c>
      <c r="M246" s="208"/>
      <c r="N246" s="620" t="s">
        <v>1726</v>
      </c>
    </row>
    <row r="247" spans="1:14" ht="51">
      <c r="A247" s="651"/>
      <c r="B247" s="243"/>
      <c r="C247" s="209" t="s">
        <v>6163</v>
      </c>
      <c r="D247" s="237" t="s">
        <v>6164</v>
      </c>
      <c r="E247" s="614"/>
      <c r="F247" s="614"/>
      <c r="G247" s="237" t="s">
        <v>6165</v>
      </c>
      <c r="H247" s="211" t="s">
        <v>2479</v>
      </c>
      <c r="I247" s="244"/>
      <c r="J247" s="651"/>
      <c r="K247" s="625"/>
      <c r="L247" s="614"/>
      <c r="M247" s="208"/>
      <c r="N247" s="621"/>
    </row>
    <row r="248" spans="1:14" ht="51">
      <c r="A248" s="88">
        <v>55</v>
      </c>
      <c r="B248" s="243"/>
      <c r="C248" s="209" t="s">
        <v>1857</v>
      </c>
      <c r="D248" s="237" t="s">
        <v>1858</v>
      </c>
      <c r="E248" s="237" t="s">
        <v>1859</v>
      </c>
      <c r="F248" s="237" t="s">
        <v>1860</v>
      </c>
      <c r="G248" s="237" t="s">
        <v>1861</v>
      </c>
      <c r="H248" s="211" t="s">
        <v>2479</v>
      </c>
      <c r="I248" s="244"/>
      <c r="J248" s="231"/>
      <c r="K248" s="233" t="s">
        <v>1862</v>
      </c>
      <c r="L248" s="237" t="s">
        <v>1863</v>
      </c>
      <c r="M248" s="209" t="s">
        <v>1856</v>
      </c>
      <c r="N248" s="557"/>
    </row>
    <row r="249" spans="1:14" ht="51">
      <c r="A249" s="88">
        <v>56</v>
      </c>
      <c r="B249" s="245"/>
      <c r="C249" s="246" t="s">
        <v>1327</v>
      </c>
      <c r="D249" s="246" t="s">
        <v>4565</v>
      </c>
      <c r="E249" s="246" t="s">
        <v>1328</v>
      </c>
      <c r="F249" s="237" t="s">
        <v>1329</v>
      </c>
      <c r="G249" s="237" t="s">
        <v>1330</v>
      </c>
      <c r="H249" s="211" t="s">
        <v>2479</v>
      </c>
      <c r="I249" s="247"/>
      <c r="J249" s="248"/>
      <c r="K249" s="241" t="s">
        <v>1331</v>
      </c>
      <c r="L249" s="237" t="s">
        <v>1332</v>
      </c>
      <c r="M249" s="209" t="s">
        <v>1333</v>
      </c>
      <c r="N249" s="558" t="s">
        <v>1726</v>
      </c>
    </row>
    <row r="250" spans="1:14" ht="76.5">
      <c r="A250" s="249">
        <v>57</v>
      </c>
      <c r="B250" s="246"/>
      <c r="C250" s="250" t="s">
        <v>4817</v>
      </c>
      <c r="D250" s="237" t="s">
        <v>4818</v>
      </c>
      <c r="E250" s="213" t="s">
        <v>4819</v>
      </c>
      <c r="F250" s="237" t="s">
        <v>4820</v>
      </c>
      <c r="G250" s="251" t="s">
        <v>4752</v>
      </c>
      <c r="H250" s="241" t="s">
        <v>2855</v>
      </c>
      <c r="I250" s="230"/>
      <c r="J250" s="241"/>
      <c r="K250" s="237" t="s">
        <v>5622</v>
      </c>
      <c r="L250" s="237" t="s">
        <v>5623</v>
      </c>
      <c r="M250" s="82" t="s">
        <v>5624</v>
      </c>
      <c r="N250" s="558"/>
    </row>
    <row r="251" spans="1:14" ht="63.75">
      <c r="A251" s="249">
        <v>58</v>
      </c>
      <c r="B251" s="246"/>
      <c r="C251" s="250" t="s">
        <v>5625</v>
      </c>
      <c r="D251" s="237" t="s">
        <v>4753</v>
      </c>
      <c r="E251" s="213" t="s">
        <v>5626</v>
      </c>
      <c r="F251" s="237" t="s">
        <v>5627</v>
      </c>
      <c r="G251" s="251" t="s">
        <v>5628</v>
      </c>
      <c r="H251" s="241" t="s">
        <v>2855</v>
      </c>
      <c r="I251" s="230"/>
      <c r="J251" s="241"/>
      <c r="K251" s="237" t="s">
        <v>3139</v>
      </c>
      <c r="L251" s="237" t="s">
        <v>5629</v>
      </c>
      <c r="M251" s="216"/>
      <c r="N251" s="558"/>
    </row>
    <row r="252" spans="1:14" ht="51" customHeight="1">
      <c r="A252" s="33">
        <v>59</v>
      </c>
      <c r="B252" s="245"/>
      <c r="C252" s="246" t="s">
        <v>4754</v>
      </c>
      <c r="D252" s="246" t="s">
        <v>4755</v>
      </c>
      <c r="E252" s="213" t="s">
        <v>4756</v>
      </c>
      <c r="F252" s="237" t="s">
        <v>4757</v>
      </c>
      <c r="G252" s="237" t="s">
        <v>4758</v>
      </c>
      <c r="H252" s="241" t="s">
        <v>2855</v>
      </c>
      <c r="I252" s="247"/>
      <c r="J252" s="248"/>
      <c r="K252" s="241" t="s">
        <v>4759</v>
      </c>
      <c r="L252" s="237" t="s">
        <v>4760</v>
      </c>
      <c r="M252" s="34"/>
      <c r="N252" s="558"/>
    </row>
    <row r="253" spans="1:14" ht="51">
      <c r="A253" s="88">
        <v>60</v>
      </c>
      <c r="B253" s="245"/>
      <c r="C253" s="246" t="s">
        <v>4761</v>
      </c>
      <c r="D253" s="246" t="s">
        <v>4762</v>
      </c>
      <c r="E253" s="213" t="s">
        <v>4763</v>
      </c>
      <c r="F253" s="237" t="s">
        <v>4764</v>
      </c>
      <c r="G253" s="237" t="s">
        <v>4765</v>
      </c>
      <c r="H253" s="241" t="s">
        <v>2855</v>
      </c>
      <c r="I253" s="247"/>
      <c r="J253" s="248"/>
      <c r="K253" s="241" t="s">
        <v>4413</v>
      </c>
      <c r="L253" s="237" t="s">
        <v>3420</v>
      </c>
      <c r="M253" s="209"/>
      <c r="N253" s="558"/>
    </row>
    <row r="254" spans="1:14" ht="51">
      <c r="A254" s="88">
        <v>61</v>
      </c>
      <c r="B254" s="33"/>
      <c r="C254" s="252" t="s">
        <v>3421</v>
      </c>
      <c r="D254" s="252" t="s">
        <v>3422</v>
      </c>
      <c r="E254" s="213" t="s">
        <v>3423</v>
      </c>
      <c r="F254" s="237" t="s">
        <v>3424</v>
      </c>
      <c r="G254" s="253" t="s">
        <v>3425</v>
      </c>
      <c r="H254" s="241" t="s">
        <v>2855</v>
      </c>
      <c r="I254" s="33"/>
      <c r="J254" s="33"/>
      <c r="K254" s="254" t="s">
        <v>3426</v>
      </c>
      <c r="L254" s="237" t="s">
        <v>1727</v>
      </c>
      <c r="M254" s="33"/>
      <c r="N254" s="558"/>
    </row>
    <row r="255" spans="1:14" ht="63.75" customHeight="1">
      <c r="A255" s="88">
        <v>62</v>
      </c>
      <c r="B255" s="33"/>
      <c r="C255" s="252" t="s">
        <v>1728</v>
      </c>
      <c r="D255" s="252" t="s">
        <v>1729</v>
      </c>
      <c r="E255" s="213" t="s">
        <v>1730</v>
      </c>
      <c r="F255" s="237" t="s">
        <v>1731</v>
      </c>
      <c r="G255" s="253" t="s">
        <v>2003</v>
      </c>
      <c r="H255" s="241" t="s">
        <v>2855</v>
      </c>
      <c r="I255" s="33"/>
      <c r="J255" s="33"/>
      <c r="K255" s="254" t="s">
        <v>3201</v>
      </c>
      <c r="L255" s="237" t="s">
        <v>2004</v>
      </c>
      <c r="M255" s="33"/>
      <c r="N255" s="558"/>
    </row>
    <row r="256" spans="1:14" ht="63.75">
      <c r="A256" s="88">
        <v>63</v>
      </c>
      <c r="B256" s="33"/>
      <c r="C256" s="252" t="s">
        <v>2005</v>
      </c>
      <c r="D256" s="252" t="s">
        <v>2006</v>
      </c>
      <c r="E256" s="213" t="s">
        <v>2007</v>
      </c>
      <c r="F256" s="237" t="s">
        <v>2008</v>
      </c>
      <c r="G256" s="253" t="s">
        <v>2009</v>
      </c>
      <c r="H256" s="241" t="s">
        <v>2855</v>
      </c>
      <c r="I256" s="33"/>
      <c r="J256" s="33"/>
      <c r="K256" s="254" t="s">
        <v>3201</v>
      </c>
      <c r="L256" s="237" t="s">
        <v>2010</v>
      </c>
      <c r="M256" s="33"/>
      <c r="N256" s="558"/>
    </row>
    <row r="257" spans="1:14" ht="51" customHeight="1">
      <c r="A257" s="88">
        <v>64</v>
      </c>
      <c r="B257" s="33"/>
      <c r="C257" s="252" t="s">
        <v>2011</v>
      </c>
      <c r="D257" s="252" t="s">
        <v>2012</v>
      </c>
      <c r="E257" s="213" t="s">
        <v>2013</v>
      </c>
      <c r="F257" s="237" t="s">
        <v>3908</v>
      </c>
      <c r="G257" s="253" t="s">
        <v>3909</v>
      </c>
      <c r="H257" s="241" t="s">
        <v>2855</v>
      </c>
      <c r="I257" s="33"/>
      <c r="J257" s="33"/>
      <c r="K257" s="254" t="s">
        <v>3201</v>
      </c>
      <c r="L257" s="237" t="s">
        <v>3910</v>
      </c>
      <c r="M257" s="33"/>
      <c r="N257" s="558"/>
    </row>
    <row r="258" spans="1:14" ht="51" customHeight="1">
      <c r="A258" s="88">
        <v>65</v>
      </c>
      <c r="B258" s="33"/>
      <c r="C258" s="252" t="s">
        <v>3911</v>
      </c>
      <c r="D258" s="252" t="s">
        <v>2006</v>
      </c>
      <c r="E258" s="213" t="s">
        <v>3912</v>
      </c>
      <c r="F258" s="237" t="s">
        <v>3913</v>
      </c>
      <c r="G258" s="253" t="s">
        <v>3914</v>
      </c>
      <c r="H258" s="241" t="s">
        <v>2855</v>
      </c>
      <c r="I258" s="33"/>
      <c r="J258" s="33"/>
      <c r="K258" s="254" t="s">
        <v>3201</v>
      </c>
      <c r="L258" s="237" t="s">
        <v>3915</v>
      </c>
      <c r="M258" s="33"/>
      <c r="N258" s="558"/>
    </row>
    <row r="259" spans="1:14" ht="63.75">
      <c r="A259" s="88">
        <v>66</v>
      </c>
      <c r="B259" s="33"/>
      <c r="C259" s="252" t="s">
        <v>2816</v>
      </c>
      <c r="D259" s="252" t="s">
        <v>3916</v>
      </c>
      <c r="E259" s="213" t="s">
        <v>3917</v>
      </c>
      <c r="F259" s="237" t="s">
        <v>3918</v>
      </c>
      <c r="G259" s="253" t="s">
        <v>3919</v>
      </c>
      <c r="H259" s="241" t="s">
        <v>2855</v>
      </c>
      <c r="I259" s="33"/>
      <c r="J259" s="33"/>
      <c r="K259" s="254" t="s">
        <v>3040</v>
      </c>
      <c r="L259" s="237" t="s">
        <v>3920</v>
      </c>
      <c r="M259" s="33"/>
      <c r="N259" s="558"/>
    </row>
    <row r="260" spans="1:14" ht="102">
      <c r="A260" s="88">
        <v>67</v>
      </c>
      <c r="B260" s="33"/>
      <c r="C260" s="252" t="s">
        <v>3921</v>
      </c>
      <c r="D260" s="252" t="s">
        <v>3922</v>
      </c>
      <c r="E260" s="213" t="s">
        <v>3923</v>
      </c>
      <c r="F260" s="237" t="s">
        <v>3924</v>
      </c>
      <c r="G260" s="253" t="s">
        <v>3925</v>
      </c>
      <c r="H260" s="241" t="s">
        <v>2855</v>
      </c>
      <c r="I260" s="33"/>
      <c r="J260" s="33"/>
      <c r="K260" s="254" t="s">
        <v>3926</v>
      </c>
      <c r="L260" s="237" t="s">
        <v>3927</v>
      </c>
      <c r="M260" s="33"/>
      <c r="N260" s="558"/>
    </row>
    <row r="261" spans="1:14" ht="63.75">
      <c r="A261" s="88">
        <v>68</v>
      </c>
      <c r="B261" s="33"/>
      <c r="C261" s="252" t="s">
        <v>3928</v>
      </c>
      <c r="D261" s="252" t="s">
        <v>3929</v>
      </c>
      <c r="E261" s="213" t="s">
        <v>3930</v>
      </c>
      <c r="F261" s="237" t="s">
        <v>3931</v>
      </c>
      <c r="G261" s="253" t="s">
        <v>3932</v>
      </c>
      <c r="H261" s="241" t="s">
        <v>2855</v>
      </c>
      <c r="I261" s="33"/>
      <c r="J261" s="33"/>
      <c r="K261" s="254" t="s">
        <v>3933</v>
      </c>
      <c r="L261" s="237" t="s">
        <v>3934</v>
      </c>
      <c r="M261" s="33"/>
      <c r="N261" s="558"/>
    </row>
    <row r="262" spans="1:14" ht="63.75">
      <c r="A262" s="88">
        <v>69</v>
      </c>
      <c r="B262" s="33"/>
      <c r="C262" s="252" t="s">
        <v>3935</v>
      </c>
      <c r="D262" s="252" t="s">
        <v>3929</v>
      </c>
      <c r="E262" s="213" t="s">
        <v>3930</v>
      </c>
      <c r="F262" s="237" t="s">
        <v>3936</v>
      </c>
      <c r="G262" s="253" t="s">
        <v>3932</v>
      </c>
      <c r="H262" s="241" t="s">
        <v>2855</v>
      </c>
      <c r="I262" s="33"/>
      <c r="J262" s="33"/>
      <c r="K262" s="254" t="s">
        <v>3933</v>
      </c>
      <c r="L262" s="237" t="s">
        <v>3937</v>
      </c>
      <c r="M262" s="33"/>
      <c r="N262" s="558"/>
    </row>
    <row r="263" spans="1:14" ht="76.5" customHeight="1">
      <c r="A263" s="529">
        <v>70</v>
      </c>
      <c r="B263" s="245"/>
      <c r="C263" s="255" t="s">
        <v>2102</v>
      </c>
      <c r="D263" s="252" t="s">
        <v>2103</v>
      </c>
      <c r="E263" s="256" t="s">
        <v>2104</v>
      </c>
      <c r="F263" s="237" t="s">
        <v>2105</v>
      </c>
      <c r="G263" s="253" t="s">
        <v>2106</v>
      </c>
      <c r="H263" s="241" t="s">
        <v>2855</v>
      </c>
      <c r="I263" s="33"/>
      <c r="J263" s="33"/>
      <c r="K263" s="257">
        <v>42591</v>
      </c>
      <c r="L263" s="237" t="s">
        <v>2107</v>
      </c>
      <c r="M263" s="33"/>
      <c r="N263" s="558"/>
    </row>
    <row r="264" spans="1:14" ht="63.75">
      <c r="A264" s="529">
        <v>71</v>
      </c>
      <c r="B264" s="258"/>
      <c r="C264" s="246" t="s">
        <v>2005</v>
      </c>
      <c r="D264" s="246" t="s">
        <v>2006</v>
      </c>
      <c r="E264" s="256" t="s">
        <v>2007</v>
      </c>
      <c r="F264" s="237" t="s">
        <v>2108</v>
      </c>
      <c r="G264" s="253" t="s">
        <v>2109</v>
      </c>
      <c r="H264" s="241" t="s">
        <v>2855</v>
      </c>
      <c r="I264" s="247"/>
      <c r="J264" s="248"/>
      <c r="K264" s="257">
        <v>42591</v>
      </c>
      <c r="L264" s="237" t="s">
        <v>2110</v>
      </c>
      <c r="M264" s="34"/>
      <c r="N264" s="558"/>
    </row>
    <row r="265" spans="1:14" ht="51" customHeight="1">
      <c r="A265" s="530">
        <v>72</v>
      </c>
      <c r="B265" s="258"/>
      <c r="C265" s="213" t="s">
        <v>2111</v>
      </c>
      <c r="D265" s="213" t="s">
        <v>2112</v>
      </c>
      <c r="E265" s="213" t="s">
        <v>2113</v>
      </c>
      <c r="F265" s="237" t="s">
        <v>2114</v>
      </c>
      <c r="G265" s="260" t="s">
        <v>757</v>
      </c>
      <c r="H265" s="241" t="s">
        <v>2855</v>
      </c>
      <c r="I265" s="247"/>
      <c r="J265" s="248"/>
      <c r="K265" s="257" t="s">
        <v>2115</v>
      </c>
      <c r="L265" s="237" t="s">
        <v>2116</v>
      </c>
      <c r="M265" s="34"/>
      <c r="N265" s="558"/>
    </row>
    <row r="266" spans="1:14" ht="102">
      <c r="A266" s="530">
        <v>73</v>
      </c>
      <c r="B266" s="258"/>
      <c r="C266" s="213" t="s">
        <v>758</v>
      </c>
      <c r="D266" s="213" t="s">
        <v>3488</v>
      </c>
      <c r="E266" s="213" t="s">
        <v>759</v>
      </c>
      <c r="F266" s="237" t="s">
        <v>760</v>
      </c>
      <c r="G266" s="260" t="s">
        <v>761</v>
      </c>
      <c r="H266" s="241" t="s">
        <v>2855</v>
      </c>
      <c r="I266" s="247"/>
      <c r="J266" s="248"/>
      <c r="K266" s="257" t="s">
        <v>6111</v>
      </c>
      <c r="L266" s="237" t="s">
        <v>762</v>
      </c>
      <c r="M266" s="34"/>
      <c r="N266" s="558"/>
    </row>
    <row r="267" spans="1:14" ht="51">
      <c r="A267" s="530">
        <v>74</v>
      </c>
      <c r="B267" s="258"/>
      <c r="C267" s="213" t="s">
        <v>763</v>
      </c>
      <c r="D267" s="213" t="s">
        <v>764</v>
      </c>
      <c r="E267" s="213" t="s">
        <v>765</v>
      </c>
      <c r="F267" s="237" t="s">
        <v>766</v>
      </c>
      <c r="G267" s="260" t="s">
        <v>767</v>
      </c>
      <c r="H267" s="241" t="s">
        <v>2855</v>
      </c>
      <c r="I267" s="247"/>
      <c r="J267" s="248"/>
      <c r="K267" s="257" t="s">
        <v>6111</v>
      </c>
      <c r="L267" s="237" t="s">
        <v>768</v>
      </c>
      <c r="M267" s="34"/>
      <c r="N267" s="558"/>
    </row>
    <row r="268" spans="1:14" ht="12.75">
      <c r="A268" s="70"/>
      <c r="B268" s="39"/>
      <c r="C268" s="180"/>
      <c r="D268" s="180"/>
      <c r="E268" s="185"/>
      <c r="F268" s="199"/>
      <c r="G268" s="204"/>
      <c r="H268" s="205"/>
      <c r="I268" s="187"/>
      <c r="J268" s="187"/>
      <c r="K268" s="206"/>
      <c r="L268" s="199"/>
      <c r="M268" s="39"/>
      <c r="N268" s="559"/>
    </row>
    <row r="269" spans="1:14" ht="12.75">
      <c r="A269" s="70"/>
      <c r="B269" s="39"/>
      <c r="C269" s="180"/>
      <c r="D269" s="180"/>
      <c r="E269" s="59"/>
      <c r="F269" s="73"/>
      <c r="G269" s="181"/>
      <c r="H269" s="171"/>
      <c r="I269" s="39"/>
      <c r="J269" s="39"/>
      <c r="K269" s="182"/>
      <c r="L269" s="73"/>
      <c r="M269" s="39"/>
      <c r="N269" s="559"/>
    </row>
    <row r="270" spans="1:14" ht="12.75">
      <c r="A270" s="70"/>
      <c r="B270" s="39"/>
      <c r="C270" s="180"/>
      <c r="D270" s="180"/>
      <c r="E270" s="59"/>
      <c r="F270" s="73"/>
      <c r="G270" s="181"/>
      <c r="H270" s="171"/>
      <c r="I270" s="39"/>
      <c r="J270" s="39"/>
      <c r="K270" s="182"/>
      <c r="L270" s="73"/>
      <c r="M270" s="39"/>
      <c r="N270" s="559"/>
    </row>
    <row r="271" spans="1:14" ht="12.75">
      <c r="A271" s="70"/>
      <c r="B271" s="39"/>
      <c r="C271" s="180"/>
      <c r="D271" s="180"/>
      <c r="E271" s="59"/>
      <c r="F271" s="73"/>
      <c r="G271" s="181"/>
      <c r="H271" s="171"/>
      <c r="I271" s="39"/>
      <c r="J271" s="39"/>
      <c r="K271" s="182"/>
      <c r="L271" s="73"/>
      <c r="M271" s="39"/>
      <c r="N271" s="559"/>
    </row>
    <row r="272" spans="1:14" ht="12.75">
      <c r="A272" s="70"/>
      <c r="B272" s="39"/>
      <c r="C272" s="180"/>
      <c r="D272" s="180"/>
      <c r="E272" s="59"/>
      <c r="F272" s="73"/>
      <c r="G272" s="181"/>
      <c r="H272" s="171"/>
      <c r="I272" s="39"/>
      <c r="J272" s="39"/>
      <c r="K272" s="182"/>
      <c r="L272" s="73"/>
      <c r="M272" s="39"/>
      <c r="N272" s="559"/>
    </row>
    <row r="273" spans="1:13" ht="12.75">
      <c r="A273" s="183"/>
      <c r="B273" s="39"/>
      <c r="C273" s="180"/>
      <c r="D273" s="180"/>
      <c r="E273" s="59"/>
      <c r="F273" s="73"/>
      <c r="G273" s="181"/>
      <c r="H273" s="171"/>
      <c r="I273" s="39"/>
      <c r="J273" s="39"/>
      <c r="K273" s="182"/>
      <c r="L273" s="73"/>
      <c r="M273" s="33"/>
    </row>
    <row r="274" spans="1:13" ht="12.75">
      <c r="A274" s="183"/>
      <c r="B274" s="39"/>
      <c r="C274" s="180"/>
      <c r="D274" s="180"/>
      <c r="E274" s="59"/>
      <c r="F274" s="73"/>
      <c r="G274" s="181"/>
      <c r="H274" s="171"/>
      <c r="I274" s="39"/>
      <c r="J274" s="39"/>
      <c r="K274" s="182"/>
      <c r="L274" s="73"/>
      <c r="M274" s="33"/>
    </row>
    <row r="275" spans="1:13" ht="12.75">
      <c r="A275" s="183"/>
      <c r="B275" s="70"/>
      <c r="C275" s="28"/>
      <c r="D275" s="73"/>
      <c r="E275" s="73"/>
      <c r="F275" s="73"/>
      <c r="G275" s="73"/>
      <c r="H275" s="53"/>
      <c r="I275" s="172"/>
      <c r="J275" s="60"/>
      <c r="K275" s="170"/>
      <c r="L275" s="73"/>
      <c r="M275" s="28"/>
    </row>
    <row r="276" spans="1:13" ht="12.75">
      <c r="A276" s="184"/>
      <c r="B276" s="61"/>
      <c r="C276" s="62"/>
      <c r="D276" s="63"/>
      <c r="E276" s="64"/>
      <c r="F276" s="63"/>
      <c r="G276" s="174"/>
      <c r="H276" s="65"/>
      <c r="I276" s="66"/>
      <c r="J276" s="65"/>
      <c r="K276" s="63"/>
      <c r="L276" s="63"/>
      <c r="M276" s="173"/>
    </row>
    <row r="277" spans="1:13" ht="21.75" customHeight="1">
      <c r="A277" s="120" t="s">
        <v>2972</v>
      </c>
      <c r="B277" s="121" t="s">
        <v>2892</v>
      </c>
      <c r="C277" s="122"/>
      <c r="D277" s="122"/>
      <c r="E277" s="122"/>
      <c r="F277" s="122"/>
      <c r="G277" s="122"/>
      <c r="H277" s="122"/>
      <c r="I277" s="122"/>
      <c r="J277" s="122"/>
      <c r="K277" s="123"/>
      <c r="L277" s="122"/>
      <c r="M277" s="124"/>
    </row>
    <row r="278" spans="1:13" ht="21.75" customHeight="1">
      <c r="A278" s="99"/>
      <c r="B278" s="100">
        <v>153</v>
      </c>
      <c r="C278" s="368" t="s">
        <v>1573</v>
      </c>
      <c r="D278" s="21"/>
      <c r="E278" s="21"/>
      <c r="F278" s="21"/>
      <c r="G278" s="393">
        <v>10081435000</v>
      </c>
      <c r="H278" s="21"/>
      <c r="I278" s="21"/>
      <c r="J278" s="21"/>
      <c r="K278" s="49"/>
      <c r="L278" s="21"/>
      <c r="M278" s="4"/>
    </row>
    <row r="279" spans="1:14" ht="127.5" customHeight="1">
      <c r="A279" s="370">
        <v>1</v>
      </c>
      <c r="B279" s="371"/>
      <c r="C279" s="263" t="s">
        <v>5508</v>
      </c>
      <c r="D279" s="264" t="s">
        <v>1463</v>
      </c>
      <c r="E279" s="264" t="s">
        <v>1464</v>
      </c>
      <c r="F279" s="264" t="s">
        <v>1465</v>
      </c>
      <c r="G279" s="264" t="s">
        <v>1905</v>
      </c>
      <c r="H279" s="372" t="s">
        <v>4830</v>
      </c>
      <c r="I279" s="373"/>
      <c r="J279" s="373"/>
      <c r="K279" s="374" t="s">
        <v>1040</v>
      </c>
      <c r="L279" s="264" t="s">
        <v>1906</v>
      </c>
      <c r="M279" s="373"/>
      <c r="N279" s="560" t="s">
        <v>3322</v>
      </c>
    </row>
    <row r="280" spans="1:14" ht="89.25" customHeight="1">
      <c r="A280" s="370">
        <v>2</v>
      </c>
      <c r="B280" s="371"/>
      <c r="C280" s="263" t="s">
        <v>5509</v>
      </c>
      <c r="D280" s="264" t="s">
        <v>1907</v>
      </c>
      <c r="E280" s="264" t="s">
        <v>1909</v>
      </c>
      <c r="F280" s="265" t="s">
        <v>1910</v>
      </c>
      <c r="G280" s="264" t="s">
        <v>1911</v>
      </c>
      <c r="H280" s="372" t="s">
        <v>4830</v>
      </c>
      <c r="I280" s="373"/>
      <c r="J280" s="373"/>
      <c r="K280" s="375">
        <v>42346</v>
      </c>
      <c r="L280" s="264" t="s">
        <v>1912</v>
      </c>
      <c r="M280" s="373"/>
      <c r="N280" s="560" t="s">
        <v>3322</v>
      </c>
    </row>
    <row r="281" spans="1:14" ht="89.25" customHeight="1">
      <c r="A281" s="370">
        <v>3</v>
      </c>
      <c r="B281" s="371"/>
      <c r="C281" s="263" t="s">
        <v>5510</v>
      </c>
      <c r="D281" s="264" t="s">
        <v>1913</v>
      </c>
      <c r="E281" s="264" t="s">
        <v>1914</v>
      </c>
      <c r="F281" s="264" t="s">
        <v>1915</v>
      </c>
      <c r="G281" s="264" t="s">
        <v>3976</v>
      </c>
      <c r="H281" s="372" t="s">
        <v>4830</v>
      </c>
      <c r="I281" s="373"/>
      <c r="J281" s="373"/>
      <c r="K281" s="376" t="s">
        <v>209</v>
      </c>
      <c r="L281" s="264" t="s">
        <v>5653</v>
      </c>
      <c r="M281" s="373"/>
      <c r="N281" s="560" t="s">
        <v>3323</v>
      </c>
    </row>
    <row r="282" spans="1:14" ht="63.75" customHeight="1">
      <c r="A282" s="370">
        <v>4</v>
      </c>
      <c r="B282" s="371"/>
      <c r="C282" s="263" t="s">
        <v>5511</v>
      </c>
      <c r="D282" s="264" t="s">
        <v>1913</v>
      </c>
      <c r="E282" s="264" t="s">
        <v>3977</v>
      </c>
      <c r="F282" s="264" t="s">
        <v>3978</v>
      </c>
      <c r="G282" s="264" t="s">
        <v>3979</v>
      </c>
      <c r="H282" s="372" t="s">
        <v>4830</v>
      </c>
      <c r="I282" s="373"/>
      <c r="J282" s="373"/>
      <c r="K282" s="376" t="s">
        <v>210</v>
      </c>
      <c r="L282" s="264" t="s">
        <v>5089</v>
      </c>
      <c r="M282" s="373"/>
      <c r="N282" s="560" t="s">
        <v>3323</v>
      </c>
    </row>
    <row r="283" spans="1:14" ht="51">
      <c r="A283" s="370">
        <v>5</v>
      </c>
      <c r="B283" s="371"/>
      <c r="C283" s="263" t="s">
        <v>5090</v>
      </c>
      <c r="D283" s="264" t="s">
        <v>1913</v>
      </c>
      <c r="E283" s="264" t="s">
        <v>5091</v>
      </c>
      <c r="F283" s="266">
        <v>33162</v>
      </c>
      <c r="G283" s="264" t="s">
        <v>5092</v>
      </c>
      <c r="H283" s="372" t="s">
        <v>4830</v>
      </c>
      <c r="I283" s="373"/>
      <c r="J283" s="373"/>
      <c r="K283" s="376" t="s">
        <v>211</v>
      </c>
      <c r="L283" s="264" t="s">
        <v>6048</v>
      </c>
      <c r="M283" s="373"/>
      <c r="N283" s="560" t="s">
        <v>3323</v>
      </c>
    </row>
    <row r="284" spans="1:14" ht="51">
      <c r="A284" s="370">
        <v>6</v>
      </c>
      <c r="B284" s="371"/>
      <c r="C284" s="263" t="s">
        <v>5512</v>
      </c>
      <c r="D284" s="264" t="s">
        <v>5093</v>
      </c>
      <c r="E284" s="264" t="s">
        <v>5094</v>
      </c>
      <c r="F284" s="264" t="s">
        <v>5095</v>
      </c>
      <c r="G284" s="264" t="s">
        <v>5096</v>
      </c>
      <c r="H284" s="372" t="s">
        <v>4830</v>
      </c>
      <c r="I284" s="373"/>
      <c r="J284" s="373"/>
      <c r="K284" s="377" t="s">
        <v>5097</v>
      </c>
      <c r="L284" s="264" t="s">
        <v>6054</v>
      </c>
      <c r="M284" s="373"/>
      <c r="N284" s="560" t="s">
        <v>3322</v>
      </c>
    </row>
    <row r="285" spans="1:14" ht="63.75">
      <c r="A285" s="370">
        <v>7</v>
      </c>
      <c r="B285" s="371"/>
      <c r="C285" s="263" t="s">
        <v>5513</v>
      </c>
      <c r="D285" s="264" t="s">
        <v>1712</v>
      </c>
      <c r="E285" s="264" t="s">
        <v>1713</v>
      </c>
      <c r="F285" s="264" t="s">
        <v>1714</v>
      </c>
      <c r="G285" s="264" t="s">
        <v>1715</v>
      </c>
      <c r="H285" s="372" t="s">
        <v>4830</v>
      </c>
      <c r="I285" s="373"/>
      <c r="J285" s="373"/>
      <c r="K285" s="376">
        <v>42374</v>
      </c>
      <c r="L285" s="264" t="s">
        <v>1716</v>
      </c>
      <c r="M285" s="373"/>
      <c r="N285" s="560" t="s">
        <v>3323</v>
      </c>
    </row>
    <row r="286" spans="1:14" ht="51">
      <c r="A286" s="370">
        <v>8</v>
      </c>
      <c r="B286" s="371"/>
      <c r="C286" s="263" t="s">
        <v>1717</v>
      </c>
      <c r="D286" s="264" t="s">
        <v>1718</v>
      </c>
      <c r="E286" s="264" t="s">
        <v>1719</v>
      </c>
      <c r="F286" s="264" t="s">
        <v>1720</v>
      </c>
      <c r="G286" s="264" t="s">
        <v>1721</v>
      </c>
      <c r="H286" s="372" t="s">
        <v>4830</v>
      </c>
      <c r="I286" s="373"/>
      <c r="J286" s="373"/>
      <c r="K286" s="376">
        <v>42494</v>
      </c>
      <c r="L286" s="264" t="s">
        <v>1722</v>
      </c>
      <c r="M286" s="373"/>
      <c r="N286" s="560" t="s">
        <v>3323</v>
      </c>
    </row>
    <row r="287" spans="1:14" ht="51">
      <c r="A287" s="370">
        <v>9</v>
      </c>
      <c r="B287" s="371"/>
      <c r="C287" s="263" t="s">
        <v>1717</v>
      </c>
      <c r="D287" s="264" t="s">
        <v>1718</v>
      </c>
      <c r="E287" s="264" t="s">
        <v>1723</v>
      </c>
      <c r="F287" s="264" t="s">
        <v>3431</v>
      </c>
      <c r="G287" s="264" t="s">
        <v>5311</v>
      </c>
      <c r="H287" s="372" t="s">
        <v>4830</v>
      </c>
      <c r="I287" s="373"/>
      <c r="J287" s="373"/>
      <c r="K287" s="376">
        <v>42494</v>
      </c>
      <c r="L287" s="264" t="s">
        <v>56</v>
      </c>
      <c r="M287" s="373"/>
      <c r="N287" s="560" t="s">
        <v>3323</v>
      </c>
    </row>
    <row r="288" spans="1:14" ht="63.75" customHeight="1">
      <c r="A288" s="370">
        <v>10</v>
      </c>
      <c r="B288" s="371"/>
      <c r="C288" s="263" t="s">
        <v>5514</v>
      </c>
      <c r="D288" s="264" t="s">
        <v>399</v>
      </c>
      <c r="E288" s="264" t="s">
        <v>3750</v>
      </c>
      <c r="F288" s="264" t="s">
        <v>3751</v>
      </c>
      <c r="G288" s="264" t="s">
        <v>3752</v>
      </c>
      <c r="H288" s="372" t="s">
        <v>4830</v>
      </c>
      <c r="I288" s="373"/>
      <c r="J288" s="373"/>
      <c r="K288" s="376">
        <v>42678</v>
      </c>
      <c r="L288" s="264" t="s">
        <v>3938</v>
      </c>
      <c r="M288" s="373"/>
      <c r="N288" s="560" t="s">
        <v>3323</v>
      </c>
    </row>
    <row r="289" spans="1:14" ht="51">
      <c r="A289" s="370">
        <v>11</v>
      </c>
      <c r="B289" s="371"/>
      <c r="C289" s="263" t="s">
        <v>5515</v>
      </c>
      <c r="D289" s="264" t="s">
        <v>1907</v>
      </c>
      <c r="E289" s="264" t="s">
        <v>1749</v>
      </c>
      <c r="F289" s="264" t="s">
        <v>5312</v>
      </c>
      <c r="G289" s="264" t="s">
        <v>5313</v>
      </c>
      <c r="H289" s="372" t="s">
        <v>4830</v>
      </c>
      <c r="I289" s="373"/>
      <c r="J289" s="373"/>
      <c r="K289" s="376">
        <v>42348</v>
      </c>
      <c r="L289" s="264" t="s">
        <v>5314</v>
      </c>
      <c r="M289" s="373"/>
      <c r="N289" s="560" t="s">
        <v>3323</v>
      </c>
    </row>
    <row r="290" spans="1:14" ht="51">
      <c r="A290" s="370">
        <v>12</v>
      </c>
      <c r="B290" s="371"/>
      <c r="C290" s="263" t="s">
        <v>6615</v>
      </c>
      <c r="D290" s="264" t="s">
        <v>1718</v>
      </c>
      <c r="E290" s="264" t="s">
        <v>5315</v>
      </c>
      <c r="F290" s="264" t="s">
        <v>5316</v>
      </c>
      <c r="G290" s="264" t="s">
        <v>5317</v>
      </c>
      <c r="H290" s="372" t="s">
        <v>4830</v>
      </c>
      <c r="I290" s="373"/>
      <c r="J290" s="373"/>
      <c r="K290" s="376">
        <v>42355</v>
      </c>
      <c r="L290" s="264" t="s">
        <v>5318</v>
      </c>
      <c r="M290" s="373"/>
      <c r="N290" s="560" t="s">
        <v>2974</v>
      </c>
    </row>
    <row r="291" spans="1:14" ht="63.75">
      <c r="A291" s="370">
        <v>13</v>
      </c>
      <c r="B291" s="371"/>
      <c r="C291" s="263" t="s">
        <v>6616</v>
      </c>
      <c r="D291" s="264" t="s">
        <v>1732</v>
      </c>
      <c r="E291" s="264" t="s">
        <v>1733</v>
      </c>
      <c r="F291" s="264" t="s">
        <v>1734</v>
      </c>
      <c r="G291" s="264" t="s">
        <v>1735</v>
      </c>
      <c r="H291" s="372" t="s">
        <v>4830</v>
      </c>
      <c r="I291" s="373"/>
      <c r="J291" s="373"/>
      <c r="K291" s="376">
        <v>42339</v>
      </c>
      <c r="L291" s="264" t="s">
        <v>1736</v>
      </c>
      <c r="M291" s="373"/>
      <c r="N291" s="560" t="s">
        <v>2974</v>
      </c>
    </row>
    <row r="292" spans="1:14" ht="63.75">
      <c r="A292" s="589">
        <v>14</v>
      </c>
      <c r="B292" s="371"/>
      <c r="C292" s="263" t="s">
        <v>6617</v>
      </c>
      <c r="D292" s="264" t="s">
        <v>1732</v>
      </c>
      <c r="E292" s="591" t="s">
        <v>1737</v>
      </c>
      <c r="F292" s="591" t="s">
        <v>1738</v>
      </c>
      <c r="G292" s="264" t="s">
        <v>1739</v>
      </c>
      <c r="H292" s="593" t="s">
        <v>4830</v>
      </c>
      <c r="I292" s="577"/>
      <c r="J292" s="577"/>
      <c r="K292" s="623">
        <v>42235</v>
      </c>
      <c r="L292" s="591" t="s">
        <v>1740</v>
      </c>
      <c r="M292" s="577"/>
      <c r="N292" s="560" t="s">
        <v>2974</v>
      </c>
    </row>
    <row r="293" spans="1:14" ht="63.75" customHeight="1">
      <c r="A293" s="590"/>
      <c r="B293" s="371"/>
      <c r="C293" s="263" t="s">
        <v>6618</v>
      </c>
      <c r="D293" s="264" t="s">
        <v>1741</v>
      </c>
      <c r="E293" s="592"/>
      <c r="F293" s="592"/>
      <c r="G293" s="264" t="s">
        <v>1742</v>
      </c>
      <c r="H293" s="594"/>
      <c r="I293" s="579"/>
      <c r="J293" s="579"/>
      <c r="K293" s="588"/>
      <c r="L293" s="592"/>
      <c r="M293" s="579"/>
      <c r="N293" s="560" t="s">
        <v>2974</v>
      </c>
    </row>
    <row r="294" spans="1:14" ht="51" customHeight="1">
      <c r="A294" s="370">
        <v>15</v>
      </c>
      <c r="B294" s="371"/>
      <c r="C294" s="263" t="s">
        <v>6619</v>
      </c>
      <c r="D294" s="264" t="s">
        <v>1732</v>
      </c>
      <c r="E294" s="264" t="s">
        <v>3629</v>
      </c>
      <c r="F294" s="264" t="s">
        <v>3630</v>
      </c>
      <c r="G294" s="264" t="s">
        <v>3631</v>
      </c>
      <c r="H294" s="372" t="s">
        <v>4830</v>
      </c>
      <c r="I294" s="373"/>
      <c r="J294" s="373"/>
      <c r="K294" s="376" t="s">
        <v>1886</v>
      </c>
      <c r="L294" s="264" t="s">
        <v>3632</v>
      </c>
      <c r="M294" s="373"/>
      <c r="N294" s="560" t="s">
        <v>2974</v>
      </c>
    </row>
    <row r="295" spans="1:14" ht="51" customHeight="1">
      <c r="A295" s="370">
        <v>16</v>
      </c>
      <c r="B295" s="371"/>
      <c r="C295" s="263" t="s">
        <v>6620</v>
      </c>
      <c r="D295" s="264" t="s">
        <v>3633</v>
      </c>
      <c r="E295" s="264" t="s">
        <v>3634</v>
      </c>
      <c r="F295" s="264" t="s">
        <v>3635</v>
      </c>
      <c r="G295" s="264" t="s">
        <v>1756</v>
      </c>
      <c r="H295" s="372" t="s">
        <v>4830</v>
      </c>
      <c r="I295" s="373"/>
      <c r="J295" s="373"/>
      <c r="K295" s="378" t="s">
        <v>5542</v>
      </c>
      <c r="L295" s="264" t="s">
        <v>5532</v>
      </c>
      <c r="M295" s="373"/>
      <c r="N295" s="560" t="s">
        <v>3324</v>
      </c>
    </row>
    <row r="296" spans="1:14" ht="76.5" customHeight="1">
      <c r="A296" s="370">
        <v>17</v>
      </c>
      <c r="B296" s="371"/>
      <c r="C296" s="263" t="s">
        <v>6621</v>
      </c>
      <c r="D296" s="264" t="s">
        <v>1732</v>
      </c>
      <c r="E296" s="264" t="s">
        <v>5533</v>
      </c>
      <c r="F296" s="264" t="s">
        <v>5534</v>
      </c>
      <c r="G296" s="264" t="s">
        <v>5535</v>
      </c>
      <c r="H296" s="372" t="s">
        <v>4830</v>
      </c>
      <c r="I296" s="373"/>
      <c r="J296" s="373"/>
      <c r="K296" s="376">
        <v>42340</v>
      </c>
      <c r="L296" s="264" t="s">
        <v>5536</v>
      </c>
      <c r="M296" s="373"/>
      <c r="N296" s="560" t="s">
        <v>2974</v>
      </c>
    </row>
    <row r="297" spans="1:14" ht="89.25" customHeight="1">
      <c r="A297" s="370">
        <v>18</v>
      </c>
      <c r="B297" s="371"/>
      <c r="C297" s="263" t="s">
        <v>6622</v>
      </c>
      <c r="D297" s="264" t="s">
        <v>5537</v>
      </c>
      <c r="E297" s="264" t="s">
        <v>5538</v>
      </c>
      <c r="F297" s="264" t="s">
        <v>1291</v>
      </c>
      <c r="G297" s="264" t="s">
        <v>1292</v>
      </c>
      <c r="H297" s="372" t="s">
        <v>4830</v>
      </c>
      <c r="I297" s="373"/>
      <c r="J297" s="373"/>
      <c r="K297" s="378" t="s">
        <v>4575</v>
      </c>
      <c r="L297" s="264" t="s">
        <v>1293</v>
      </c>
      <c r="M297" s="373"/>
      <c r="N297" s="560" t="s">
        <v>3324</v>
      </c>
    </row>
    <row r="298" spans="1:14" ht="102" customHeight="1">
      <c r="A298" s="370">
        <v>19</v>
      </c>
      <c r="B298" s="371"/>
      <c r="C298" s="263" t="s">
        <v>6618</v>
      </c>
      <c r="D298" s="264" t="s">
        <v>1741</v>
      </c>
      <c r="E298" s="264" t="s">
        <v>1294</v>
      </c>
      <c r="F298" s="264" t="s">
        <v>1295</v>
      </c>
      <c r="G298" s="264" t="s">
        <v>1296</v>
      </c>
      <c r="H298" s="372" t="s">
        <v>4830</v>
      </c>
      <c r="I298" s="373"/>
      <c r="J298" s="373"/>
      <c r="K298" s="379" t="s">
        <v>1225</v>
      </c>
      <c r="L298" s="264" t="s">
        <v>1297</v>
      </c>
      <c r="M298" s="373"/>
      <c r="N298" s="560" t="s">
        <v>2974</v>
      </c>
    </row>
    <row r="299" spans="1:14" ht="51">
      <c r="A299" s="370">
        <v>20</v>
      </c>
      <c r="B299" s="371"/>
      <c r="C299" s="263" t="s">
        <v>6623</v>
      </c>
      <c r="D299" s="264" t="s">
        <v>1732</v>
      </c>
      <c r="E299" s="264" t="s">
        <v>1298</v>
      </c>
      <c r="F299" s="264" t="s">
        <v>1299</v>
      </c>
      <c r="G299" s="264" t="s">
        <v>1300</v>
      </c>
      <c r="H299" s="372" t="s">
        <v>4830</v>
      </c>
      <c r="I299" s="373"/>
      <c r="J299" s="373"/>
      <c r="K299" s="376" t="s">
        <v>2038</v>
      </c>
      <c r="L299" s="264" t="s">
        <v>1301</v>
      </c>
      <c r="M299" s="373"/>
      <c r="N299" s="560" t="s">
        <v>2974</v>
      </c>
    </row>
    <row r="300" spans="1:14" ht="63.75">
      <c r="A300" s="370">
        <v>21</v>
      </c>
      <c r="B300" s="371"/>
      <c r="C300" s="263" t="s">
        <v>6624</v>
      </c>
      <c r="D300" s="264" t="s">
        <v>1302</v>
      </c>
      <c r="E300" s="264" t="s">
        <v>1303</v>
      </c>
      <c r="F300" s="264" t="s">
        <v>1304</v>
      </c>
      <c r="G300" s="264" t="s">
        <v>1305</v>
      </c>
      <c r="H300" s="372" t="s">
        <v>4830</v>
      </c>
      <c r="I300" s="373"/>
      <c r="J300" s="373"/>
      <c r="K300" s="376" t="s">
        <v>212</v>
      </c>
      <c r="L300" s="264" t="s">
        <v>1306</v>
      </c>
      <c r="M300" s="373"/>
      <c r="N300" s="560" t="s">
        <v>2974</v>
      </c>
    </row>
    <row r="301" spans="1:14" ht="51">
      <c r="A301" s="370">
        <v>22</v>
      </c>
      <c r="B301" s="371"/>
      <c r="C301" s="263" t="s">
        <v>6625</v>
      </c>
      <c r="D301" s="264" t="s">
        <v>1732</v>
      </c>
      <c r="E301" s="264" t="s">
        <v>1307</v>
      </c>
      <c r="F301" s="264" t="s">
        <v>1308</v>
      </c>
      <c r="G301" s="264" t="s">
        <v>1309</v>
      </c>
      <c r="H301" s="372" t="s">
        <v>4830</v>
      </c>
      <c r="I301" s="373"/>
      <c r="J301" s="373"/>
      <c r="K301" s="376">
        <v>42380</v>
      </c>
      <c r="L301" s="264" t="s">
        <v>1310</v>
      </c>
      <c r="M301" s="373"/>
      <c r="N301" s="560" t="s">
        <v>2974</v>
      </c>
    </row>
    <row r="302" spans="1:14" ht="51">
      <c r="A302" s="370">
        <v>23</v>
      </c>
      <c r="B302" s="371"/>
      <c r="C302" s="263" t="s">
        <v>6626</v>
      </c>
      <c r="D302" s="264" t="s">
        <v>213</v>
      </c>
      <c r="E302" s="264" t="s">
        <v>214</v>
      </c>
      <c r="F302" s="264" t="s">
        <v>215</v>
      </c>
      <c r="G302" s="264" t="s">
        <v>1429</v>
      </c>
      <c r="H302" s="372" t="s">
        <v>4830</v>
      </c>
      <c r="I302" s="373"/>
      <c r="J302" s="373"/>
      <c r="K302" s="380" t="s">
        <v>1430</v>
      </c>
      <c r="L302" s="264" t="s">
        <v>1431</v>
      </c>
      <c r="M302" s="373"/>
      <c r="N302" s="560" t="s">
        <v>3325</v>
      </c>
    </row>
    <row r="303" spans="1:14" ht="63.75">
      <c r="A303" s="370">
        <v>24</v>
      </c>
      <c r="B303" s="371"/>
      <c r="C303" s="263" t="s">
        <v>6627</v>
      </c>
      <c r="D303" s="264" t="s">
        <v>3620</v>
      </c>
      <c r="E303" s="264" t="s">
        <v>3621</v>
      </c>
      <c r="F303" s="264" t="s">
        <v>3622</v>
      </c>
      <c r="G303" s="264" t="s">
        <v>3623</v>
      </c>
      <c r="H303" s="372" t="s">
        <v>4830</v>
      </c>
      <c r="I303" s="373"/>
      <c r="J303" s="372" t="s">
        <v>4830</v>
      </c>
      <c r="K303" s="378" t="s">
        <v>3624</v>
      </c>
      <c r="L303" s="264" t="s">
        <v>1029</v>
      </c>
      <c r="M303" s="373"/>
      <c r="N303" s="560" t="s">
        <v>3324</v>
      </c>
    </row>
    <row r="304" spans="1:14" ht="63.75">
      <c r="A304" s="370">
        <v>25</v>
      </c>
      <c r="B304" s="371"/>
      <c r="C304" s="263" t="s">
        <v>6628</v>
      </c>
      <c r="D304" s="264" t="s">
        <v>1030</v>
      </c>
      <c r="E304" s="264" t="s">
        <v>1031</v>
      </c>
      <c r="F304" s="264" t="s">
        <v>1032</v>
      </c>
      <c r="G304" s="264" t="s">
        <v>1033</v>
      </c>
      <c r="H304" s="372" t="s">
        <v>4830</v>
      </c>
      <c r="I304" s="373"/>
      <c r="J304" s="373"/>
      <c r="K304" s="377" t="s">
        <v>1034</v>
      </c>
      <c r="L304" s="264" t="s">
        <v>1035</v>
      </c>
      <c r="M304" s="373"/>
      <c r="N304" s="560" t="s">
        <v>3325</v>
      </c>
    </row>
    <row r="305" spans="1:14" ht="63.75" customHeight="1">
      <c r="A305" s="370">
        <v>26</v>
      </c>
      <c r="B305" s="371"/>
      <c r="C305" s="263" t="s">
        <v>6629</v>
      </c>
      <c r="D305" s="264" t="s">
        <v>622</v>
      </c>
      <c r="E305" s="264" t="s">
        <v>623</v>
      </c>
      <c r="F305" s="264" t="s">
        <v>624</v>
      </c>
      <c r="G305" s="264" t="s">
        <v>625</v>
      </c>
      <c r="H305" s="372" t="s">
        <v>4830</v>
      </c>
      <c r="I305" s="373"/>
      <c r="J305" s="373"/>
      <c r="K305" s="378" t="s">
        <v>621</v>
      </c>
      <c r="L305" s="264" t="s">
        <v>626</v>
      </c>
      <c r="M305" s="373"/>
      <c r="N305" s="560" t="s">
        <v>3325</v>
      </c>
    </row>
    <row r="306" spans="1:14" ht="76.5">
      <c r="A306" s="370">
        <v>27</v>
      </c>
      <c r="B306" s="371"/>
      <c r="C306" s="263" t="s">
        <v>6630</v>
      </c>
      <c r="D306" s="264" t="s">
        <v>622</v>
      </c>
      <c r="E306" s="264" t="s">
        <v>627</v>
      </c>
      <c r="F306" s="264" t="s">
        <v>628</v>
      </c>
      <c r="G306" s="264" t="s">
        <v>1953</v>
      </c>
      <c r="H306" s="372" t="s">
        <v>4830</v>
      </c>
      <c r="I306" s="373"/>
      <c r="J306" s="373"/>
      <c r="K306" s="376">
        <v>42144</v>
      </c>
      <c r="L306" s="264" t="s">
        <v>1954</v>
      </c>
      <c r="M306" s="373"/>
      <c r="N306" s="560" t="s">
        <v>3324</v>
      </c>
    </row>
    <row r="307" spans="1:14" ht="89.25" customHeight="1">
      <c r="A307" s="370">
        <v>28</v>
      </c>
      <c r="B307" s="371"/>
      <c r="C307" s="263" t="s">
        <v>6631</v>
      </c>
      <c r="D307" s="264" t="s">
        <v>622</v>
      </c>
      <c r="E307" s="264" t="s">
        <v>1955</v>
      </c>
      <c r="F307" s="264" t="s">
        <v>1956</v>
      </c>
      <c r="G307" s="264" t="s">
        <v>1957</v>
      </c>
      <c r="H307" s="372" t="s">
        <v>4830</v>
      </c>
      <c r="I307" s="373"/>
      <c r="J307" s="373"/>
      <c r="K307" s="376">
        <v>42144</v>
      </c>
      <c r="L307" s="264" t="s">
        <v>1958</v>
      </c>
      <c r="M307" s="373"/>
      <c r="N307" s="560" t="s">
        <v>3324</v>
      </c>
    </row>
    <row r="308" spans="1:14" ht="76.5" customHeight="1">
      <c r="A308" s="370">
        <v>29</v>
      </c>
      <c r="B308" s="371"/>
      <c r="C308" s="263" t="s">
        <v>6632</v>
      </c>
      <c r="D308" s="264" t="s">
        <v>1959</v>
      </c>
      <c r="E308" s="264" t="s">
        <v>1960</v>
      </c>
      <c r="F308" s="264" t="s">
        <v>1961</v>
      </c>
      <c r="G308" s="264" t="s">
        <v>1962</v>
      </c>
      <c r="H308" s="372" t="s">
        <v>4830</v>
      </c>
      <c r="I308" s="373"/>
      <c r="J308" s="373"/>
      <c r="K308" s="377" t="s">
        <v>1963</v>
      </c>
      <c r="L308" s="264" t="s">
        <v>1964</v>
      </c>
      <c r="M308" s="373"/>
      <c r="N308" s="560" t="s">
        <v>3324</v>
      </c>
    </row>
    <row r="309" spans="1:14" ht="63.75" customHeight="1">
      <c r="A309" s="370">
        <v>30</v>
      </c>
      <c r="B309" s="371"/>
      <c r="C309" s="263" t="s">
        <v>6633</v>
      </c>
      <c r="D309" s="264" t="s">
        <v>1959</v>
      </c>
      <c r="E309" s="264" t="s">
        <v>1965</v>
      </c>
      <c r="F309" s="264" t="s">
        <v>1966</v>
      </c>
      <c r="G309" s="264" t="s">
        <v>3340</v>
      </c>
      <c r="H309" s="372" t="s">
        <v>4830</v>
      </c>
      <c r="I309" s="373"/>
      <c r="J309" s="373"/>
      <c r="K309" s="377" t="s">
        <v>3341</v>
      </c>
      <c r="L309" s="264" t="s">
        <v>3342</v>
      </c>
      <c r="M309" s="373"/>
      <c r="N309" s="560" t="s">
        <v>3325</v>
      </c>
    </row>
    <row r="310" spans="1:14" ht="63.75">
      <c r="A310" s="370">
        <v>31</v>
      </c>
      <c r="B310" s="371"/>
      <c r="C310" s="263" t="s">
        <v>6634</v>
      </c>
      <c r="D310" s="264" t="s">
        <v>3343</v>
      </c>
      <c r="E310" s="264" t="s">
        <v>3344</v>
      </c>
      <c r="F310" s="264" t="s">
        <v>3345</v>
      </c>
      <c r="G310" s="264" t="s">
        <v>3346</v>
      </c>
      <c r="H310" s="372" t="s">
        <v>4830</v>
      </c>
      <c r="I310" s="373"/>
      <c r="J310" s="373"/>
      <c r="K310" s="376">
        <v>42432</v>
      </c>
      <c r="L310" s="264" t="s">
        <v>3347</v>
      </c>
      <c r="M310" s="373"/>
      <c r="N310" s="560" t="s">
        <v>3325</v>
      </c>
    </row>
    <row r="311" spans="1:14" ht="63.75" customHeight="1">
      <c r="A311" s="370">
        <v>32</v>
      </c>
      <c r="B311" s="371"/>
      <c r="C311" s="263" t="s">
        <v>6635</v>
      </c>
      <c r="D311" s="264" t="s">
        <v>3348</v>
      </c>
      <c r="E311" s="264" t="s">
        <v>3349</v>
      </c>
      <c r="F311" s="264" t="s">
        <v>3350</v>
      </c>
      <c r="G311" s="264" t="s">
        <v>1131</v>
      </c>
      <c r="H311" s="372" t="s">
        <v>4830</v>
      </c>
      <c r="I311" s="373"/>
      <c r="J311" s="373"/>
      <c r="K311" s="377" t="s">
        <v>1132</v>
      </c>
      <c r="L311" s="264" t="s">
        <v>4789</v>
      </c>
      <c r="M311" s="373"/>
      <c r="N311" s="560" t="s">
        <v>2974</v>
      </c>
    </row>
    <row r="312" spans="1:14" ht="63.75" customHeight="1">
      <c r="A312" s="370">
        <v>33</v>
      </c>
      <c r="B312" s="371"/>
      <c r="C312" s="263" t="s">
        <v>6635</v>
      </c>
      <c r="D312" s="264" t="s">
        <v>3348</v>
      </c>
      <c r="E312" s="264" t="s">
        <v>4790</v>
      </c>
      <c r="F312" s="264" t="s">
        <v>4791</v>
      </c>
      <c r="G312" s="264" t="s">
        <v>4792</v>
      </c>
      <c r="H312" s="372" t="s">
        <v>4830</v>
      </c>
      <c r="I312" s="373"/>
      <c r="J312" s="373"/>
      <c r="K312" s="377" t="s">
        <v>1132</v>
      </c>
      <c r="L312" s="264" t="s">
        <v>4793</v>
      </c>
      <c r="M312" s="373"/>
      <c r="N312" s="560" t="s">
        <v>3325</v>
      </c>
    </row>
    <row r="313" spans="1:14" ht="63.75" customHeight="1">
      <c r="A313" s="370">
        <v>34</v>
      </c>
      <c r="B313" s="371"/>
      <c r="C313" s="263" t="s">
        <v>6635</v>
      </c>
      <c r="D313" s="264" t="s">
        <v>3348</v>
      </c>
      <c r="E313" s="264" t="s">
        <v>4794</v>
      </c>
      <c r="F313" s="264" t="s">
        <v>4795</v>
      </c>
      <c r="G313" s="264" t="s">
        <v>4796</v>
      </c>
      <c r="H313" s="372" t="s">
        <v>4830</v>
      </c>
      <c r="I313" s="373"/>
      <c r="J313" s="373"/>
      <c r="K313" s="377" t="s">
        <v>1132</v>
      </c>
      <c r="L313" s="264" t="s">
        <v>4797</v>
      </c>
      <c r="M313" s="373"/>
      <c r="N313" s="560" t="s">
        <v>3325</v>
      </c>
    </row>
    <row r="314" spans="1:14" ht="63.75" customHeight="1">
      <c r="A314" s="370">
        <v>35</v>
      </c>
      <c r="B314" s="371"/>
      <c r="C314" s="263" t="s">
        <v>6636</v>
      </c>
      <c r="D314" s="264" t="s">
        <v>4798</v>
      </c>
      <c r="E314" s="264" t="s">
        <v>4799</v>
      </c>
      <c r="F314" s="264" t="s">
        <v>4800</v>
      </c>
      <c r="G314" s="264" t="s">
        <v>4801</v>
      </c>
      <c r="H314" s="372" t="s">
        <v>4830</v>
      </c>
      <c r="I314" s="373"/>
      <c r="J314" s="373"/>
      <c r="K314" s="376">
        <v>42156</v>
      </c>
      <c r="L314" s="264" t="s">
        <v>4802</v>
      </c>
      <c r="M314" s="373"/>
      <c r="N314" s="560" t="s">
        <v>3325</v>
      </c>
    </row>
    <row r="315" spans="1:14" ht="76.5">
      <c r="A315" s="370">
        <v>36</v>
      </c>
      <c r="B315" s="371"/>
      <c r="C315" s="263" t="s">
        <v>6637</v>
      </c>
      <c r="D315" s="264" t="s">
        <v>3343</v>
      </c>
      <c r="E315" s="264" t="s">
        <v>4803</v>
      </c>
      <c r="F315" s="264" t="s">
        <v>4804</v>
      </c>
      <c r="G315" s="264" t="s">
        <v>6652</v>
      </c>
      <c r="H315" s="372" t="s">
        <v>4830</v>
      </c>
      <c r="I315" s="373"/>
      <c r="J315" s="373"/>
      <c r="K315" s="376">
        <v>42433</v>
      </c>
      <c r="L315" s="264" t="s">
        <v>6653</v>
      </c>
      <c r="M315" s="373"/>
      <c r="N315" s="560" t="s">
        <v>2974</v>
      </c>
    </row>
    <row r="316" spans="1:14" ht="63.75" customHeight="1">
      <c r="A316" s="370">
        <v>37</v>
      </c>
      <c r="B316" s="371"/>
      <c r="C316" s="263" t="s">
        <v>6638</v>
      </c>
      <c r="D316" s="264" t="s">
        <v>3343</v>
      </c>
      <c r="E316" s="264" t="s">
        <v>6654</v>
      </c>
      <c r="F316" s="264" t="s">
        <v>6655</v>
      </c>
      <c r="G316" s="264" t="s">
        <v>6656</v>
      </c>
      <c r="H316" s="372" t="s">
        <v>4830</v>
      </c>
      <c r="I316" s="373"/>
      <c r="J316" s="373"/>
      <c r="K316" s="376">
        <v>42432</v>
      </c>
      <c r="L316" s="264" t="s">
        <v>6657</v>
      </c>
      <c r="M316" s="373"/>
      <c r="N316" s="560" t="s">
        <v>2974</v>
      </c>
    </row>
    <row r="317" spans="1:14" ht="76.5" customHeight="1">
      <c r="A317" s="370">
        <v>38</v>
      </c>
      <c r="B317" s="371"/>
      <c r="C317" s="263" t="s">
        <v>6639</v>
      </c>
      <c r="D317" s="264" t="s">
        <v>4525</v>
      </c>
      <c r="E317" s="264" t="s">
        <v>4526</v>
      </c>
      <c r="F317" s="264" t="s">
        <v>3351</v>
      </c>
      <c r="G317" s="264" t="s">
        <v>5446</v>
      </c>
      <c r="H317" s="372" t="s">
        <v>4830</v>
      </c>
      <c r="I317" s="373"/>
      <c r="J317" s="373"/>
      <c r="K317" s="376" t="s">
        <v>2249</v>
      </c>
      <c r="L317" s="264" t="s">
        <v>5447</v>
      </c>
      <c r="M317" s="373"/>
      <c r="N317" s="560" t="s">
        <v>2974</v>
      </c>
    </row>
    <row r="318" spans="1:14" ht="63.75" customHeight="1">
      <c r="A318" s="370">
        <v>39</v>
      </c>
      <c r="B318" s="371"/>
      <c r="C318" s="263" t="s">
        <v>6640</v>
      </c>
      <c r="D318" s="264" t="s">
        <v>5093</v>
      </c>
      <c r="E318" s="264" t="s">
        <v>5448</v>
      </c>
      <c r="F318" s="264" t="s">
        <v>5449</v>
      </c>
      <c r="G318" s="264" t="s">
        <v>1783</v>
      </c>
      <c r="H318" s="372" t="s">
        <v>4830</v>
      </c>
      <c r="I318" s="373"/>
      <c r="J318" s="373"/>
      <c r="K318" s="375" t="s">
        <v>1432</v>
      </c>
      <c r="L318" s="264" t="s">
        <v>1784</v>
      </c>
      <c r="M318" s="373"/>
      <c r="N318" s="560" t="s">
        <v>2974</v>
      </c>
    </row>
    <row r="319" spans="1:14" ht="51" customHeight="1">
      <c r="A319" s="370">
        <v>40</v>
      </c>
      <c r="B319" s="371"/>
      <c r="C319" s="263" t="s">
        <v>6641</v>
      </c>
      <c r="D319" s="264" t="s">
        <v>1785</v>
      </c>
      <c r="E319" s="264" t="s">
        <v>1786</v>
      </c>
      <c r="F319" s="264" t="s">
        <v>1787</v>
      </c>
      <c r="G319" s="264" t="s">
        <v>1788</v>
      </c>
      <c r="H319" s="372" t="s">
        <v>4830</v>
      </c>
      <c r="I319" s="373"/>
      <c r="J319" s="373"/>
      <c r="K319" s="377" t="s">
        <v>3341</v>
      </c>
      <c r="L319" s="264" t="s">
        <v>1789</v>
      </c>
      <c r="M319" s="373"/>
      <c r="N319" s="560" t="s">
        <v>3322</v>
      </c>
    </row>
    <row r="320" spans="1:14" ht="102" customHeight="1">
      <c r="A320" s="370">
        <v>41</v>
      </c>
      <c r="B320" s="371"/>
      <c r="C320" s="263" t="s">
        <v>6642</v>
      </c>
      <c r="D320" s="264" t="s">
        <v>1790</v>
      </c>
      <c r="E320" s="264" t="s">
        <v>1791</v>
      </c>
      <c r="F320" s="264" t="s">
        <v>1792</v>
      </c>
      <c r="G320" s="264" t="s">
        <v>1793</v>
      </c>
      <c r="H320" s="372" t="s">
        <v>4830</v>
      </c>
      <c r="I320" s="373"/>
      <c r="J320" s="373"/>
      <c r="K320" s="377" t="s">
        <v>1433</v>
      </c>
      <c r="L320" s="264" t="s">
        <v>1794</v>
      </c>
      <c r="M320" s="373"/>
      <c r="N320" s="560" t="s">
        <v>3325</v>
      </c>
    </row>
    <row r="321" spans="1:14" ht="51" customHeight="1">
      <c r="A321" s="370">
        <v>42</v>
      </c>
      <c r="B321" s="371"/>
      <c r="C321" s="263" t="s">
        <v>6643</v>
      </c>
      <c r="D321" s="264" t="s">
        <v>1030</v>
      </c>
      <c r="E321" s="264" t="s">
        <v>1795</v>
      </c>
      <c r="F321" s="266">
        <v>33429</v>
      </c>
      <c r="G321" s="264" t="s">
        <v>1796</v>
      </c>
      <c r="H321" s="372" t="s">
        <v>4830</v>
      </c>
      <c r="I321" s="373"/>
      <c r="J321" s="373"/>
      <c r="K321" s="377" t="s">
        <v>1797</v>
      </c>
      <c r="L321" s="264" t="s">
        <v>1798</v>
      </c>
      <c r="M321" s="373"/>
      <c r="N321" s="560" t="s">
        <v>3325</v>
      </c>
    </row>
    <row r="322" spans="1:14" ht="63.75" customHeight="1">
      <c r="A322" s="370">
        <v>43</v>
      </c>
      <c r="B322" s="371"/>
      <c r="C322" s="263" t="s">
        <v>6644</v>
      </c>
      <c r="D322" s="264" t="s">
        <v>1799</v>
      </c>
      <c r="E322" s="266" t="s">
        <v>1137</v>
      </c>
      <c r="F322" s="266" t="s">
        <v>1138</v>
      </c>
      <c r="G322" s="264" t="s">
        <v>1139</v>
      </c>
      <c r="H322" s="372" t="s">
        <v>4830</v>
      </c>
      <c r="I322" s="373"/>
      <c r="J322" s="373"/>
      <c r="K322" s="377" t="s">
        <v>1034</v>
      </c>
      <c r="L322" s="264" t="s">
        <v>1140</v>
      </c>
      <c r="M322" s="373"/>
      <c r="N322" s="560" t="s">
        <v>3325</v>
      </c>
    </row>
    <row r="323" spans="1:14" ht="63.75" customHeight="1">
      <c r="A323" s="370">
        <v>44</v>
      </c>
      <c r="B323" s="371"/>
      <c r="C323" s="263" t="s">
        <v>6645</v>
      </c>
      <c r="D323" s="264" t="s">
        <v>1030</v>
      </c>
      <c r="E323" s="264" t="s">
        <v>1141</v>
      </c>
      <c r="F323" s="264" t="s">
        <v>1142</v>
      </c>
      <c r="G323" s="264" t="s">
        <v>1143</v>
      </c>
      <c r="H323" s="372" t="s">
        <v>4830</v>
      </c>
      <c r="I323" s="373"/>
      <c r="J323" s="373"/>
      <c r="K323" s="377" t="s">
        <v>1144</v>
      </c>
      <c r="L323" s="264" t="s">
        <v>1145</v>
      </c>
      <c r="M323" s="373"/>
      <c r="N323" s="560" t="s">
        <v>3325</v>
      </c>
    </row>
    <row r="324" spans="1:14" ht="76.5" customHeight="1">
      <c r="A324" s="370">
        <v>45</v>
      </c>
      <c r="B324" s="371"/>
      <c r="C324" s="263" t="s">
        <v>6646</v>
      </c>
      <c r="D324" s="264" t="s">
        <v>1146</v>
      </c>
      <c r="E324" s="264" t="s">
        <v>4435</v>
      </c>
      <c r="F324" s="264" t="s">
        <v>4436</v>
      </c>
      <c r="G324" s="264" t="s">
        <v>4437</v>
      </c>
      <c r="H324" s="372" t="s">
        <v>4830</v>
      </c>
      <c r="I324" s="373"/>
      <c r="J324" s="373"/>
      <c r="K324" s="377" t="s">
        <v>1034</v>
      </c>
      <c r="L324" s="264" t="s">
        <v>4438</v>
      </c>
      <c r="M324" s="373"/>
      <c r="N324" s="560" t="s">
        <v>3325</v>
      </c>
    </row>
    <row r="325" spans="1:14" ht="89.25">
      <c r="A325" s="370">
        <v>46</v>
      </c>
      <c r="B325" s="371"/>
      <c r="C325" s="263" t="s">
        <v>6647</v>
      </c>
      <c r="D325" s="264" t="s">
        <v>1030</v>
      </c>
      <c r="E325" s="264" t="s">
        <v>4439</v>
      </c>
      <c r="F325" s="264" t="s">
        <v>4440</v>
      </c>
      <c r="G325" s="264" t="s">
        <v>4441</v>
      </c>
      <c r="H325" s="372" t="s">
        <v>4830</v>
      </c>
      <c r="I325" s="373"/>
      <c r="J325" s="373"/>
      <c r="K325" s="377" t="s">
        <v>4442</v>
      </c>
      <c r="L325" s="264" t="s">
        <v>4443</v>
      </c>
      <c r="M325" s="373"/>
      <c r="N325" s="560" t="s">
        <v>3325</v>
      </c>
    </row>
    <row r="326" spans="1:14" ht="76.5" customHeight="1">
      <c r="A326" s="370">
        <v>47</v>
      </c>
      <c r="B326" s="371"/>
      <c r="C326" s="263" t="s">
        <v>6648</v>
      </c>
      <c r="D326" s="264" t="s">
        <v>4444</v>
      </c>
      <c r="E326" s="264" t="s">
        <v>4445</v>
      </c>
      <c r="F326" s="264" t="s">
        <v>4446</v>
      </c>
      <c r="G326" s="264" t="s">
        <v>4447</v>
      </c>
      <c r="H326" s="372" t="s">
        <v>4830</v>
      </c>
      <c r="I326" s="373"/>
      <c r="J326" s="373"/>
      <c r="K326" s="376">
        <v>42431</v>
      </c>
      <c r="L326" s="264" t="s">
        <v>4448</v>
      </c>
      <c r="M326" s="373"/>
      <c r="N326" s="560" t="s">
        <v>3325</v>
      </c>
    </row>
    <row r="327" spans="1:14" ht="89.25" customHeight="1">
      <c r="A327" s="370">
        <v>48</v>
      </c>
      <c r="B327" s="371"/>
      <c r="C327" s="263" t="s">
        <v>6649</v>
      </c>
      <c r="D327" s="264" t="s">
        <v>4449</v>
      </c>
      <c r="E327" s="264" t="s">
        <v>4450</v>
      </c>
      <c r="F327" s="264" t="s">
        <v>4451</v>
      </c>
      <c r="G327" s="264" t="s">
        <v>234</v>
      </c>
      <c r="H327" s="372" t="s">
        <v>4830</v>
      </c>
      <c r="I327" s="373"/>
      <c r="J327" s="373"/>
      <c r="K327" s="376">
        <v>42097</v>
      </c>
      <c r="L327" s="264" t="s">
        <v>235</v>
      </c>
      <c r="M327" s="373"/>
      <c r="N327" s="560" t="s">
        <v>2974</v>
      </c>
    </row>
    <row r="328" spans="1:14" ht="89.25" customHeight="1">
      <c r="A328" s="370">
        <v>49</v>
      </c>
      <c r="B328" s="371"/>
      <c r="C328" s="263" t="s">
        <v>6650</v>
      </c>
      <c r="D328" s="264" t="s">
        <v>1959</v>
      </c>
      <c r="E328" s="264" t="s">
        <v>236</v>
      </c>
      <c r="F328" s="264" t="s">
        <v>237</v>
      </c>
      <c r="G328" s="264" t="s">
        <v>238</v>
      </c>
      <c r="H328" s="372" t="s">
        <v>4830</v>
      </c>
      <c r="I328" s="373"/>
      <c r="J328" s="373"/>
      <c r="K328" s="377" t="s">
        <v>1132</v>
      </c>
      <c r="L328" s="264" t="s">
        <v>239</v>
      </c>
      <c r="M328" s="373"/>
      <c r="N328" s="560" t="s">
        <v>3323</v>
      </c>
    </row>
    <row r="329" spans="1:14" ht="102">
      <c r="A329" s="370">
        <v>50</v>
      </c>
      <c r="B329" s="371"/>
      <c r="C329" s="263" t="s">
        <v>6651</v>
      </c>
      <c r="D329" s="264" t="s">
        <v>240</v>
      </c>
      <c r="E329" s="264" t="s">
        <v>241</v>
      </c>
      <c r="F329" s="264" t="s">
        <v>242</v>
      </c>
      <c r="G329" s="264" t="s">
        <v>243</v>
      </c>
      <c r="H329" s="372" t="s">
        <v>4830</v>
      </c>
      <c r="I329" s="373"/>
      <c r="J329" s="373"/>
      <c r="K329" s="380" t="s">
        <v>244</v>
      </c>
      <c r="L329" s="264" t="s">
        <v>245</v>
      </c>
      <c r="M329" s="373"/>
      <c r="N329" s="560" t="s">
        <v>3325</v>
      </c>
    </row>
    <row r="330" spans="1:14" ht="76.5" customHeight="1">
      <c r="A330" s="370">
        <v>51</v>
      </c>
      <c r="B330" s="371"/>
      <c r="C330" s="263" t="s">
        <v>5557</v>
      </c>
      <c r="D330" s="264" t="s">
        <v>246</v>
      </c>
      <c r="E330" s="264" t="s">
        <v>247</v>
      </c>
      <c r="F330" s="264" t="s">
        <v>248</v>
      </c>
      <c r="G330" s="264" t="s">
        <v>249</v>
      </c>
      <c r="H330" s="372" t="s">
        <v>4830</v>
      </c>
      <c r="I330" s="373"/>
      <c r="J330" s="373"/>
      <c r="K330" s="377" t="s">
        <v>250</v>
      </c>
      <c r="L330" s="264" t="s">
        <v>251</v>
      </c>
      <c r="M330" s="373"/>
      <c r="N330" s="560" t="s">
        <v>3323</v>
      </c>
    </row>
    <row r="331" spans="1:14" ht="102" customHeight="1">
      <c r="A331" s="370">
        <v>52</v>
      </c>
      <c r="B331" s="371"/>
      <c r="C331" s="263" t="s">
        <v>5558</v>
      </c>
      <c r="D331" s="264" t="s">
        <v>252</v>
      </c>
      <c r="E331" s="264" t="s">
        <v>253</v>
      </c>
      <c r="F331" s="264" t="s">
        <v>254</v>
      </c>
      <c r="G331" s="264" t="s">
        <v>255</v>
      </c>
      <c r="H331" s="372" t="s">
        <v>4830</v>
      </c>
      <c r="I331" s="373"/>
      <c r="J331" s="373"/>
      <c r="K331" s="376">
        <v>42191</v>
      </c>
      <c r="L331" s="264" t="s">
        <v>256</v>
      </c>
      <c r="M331" s="373"/>
      <c r="N331" s="560" t="s">
        <v>3326</v>
      </c>
    </row>
    <row r="332" spans="1:14" ht="76.5">
      <c r="A332" s="370">
        <v>53</v>
      </c>
      <c r="B332" s="371"/>
      <c r="C332" s="263" t="s">
        <v>5559</v>
      </c>
      <c r="D332" s="264" t="s">
        <v>257</v>
      </c>
      <c r="E332" s="264" t="s">
        <v>258</v>
      </c>
      <c r="F332" s="264" t="s">
        <v>259</v>
      </c>
      <c r="G332" s="264" t="s">
        <v>3399</v>
      </c>
      <c r="H332" s="372" t="s">
        <v>4830</v>
      </c>
      <c r="I332" s="373"/>
      <c r="J332" s="372" t="s">
        <v>4830</v>
      </c>
      <c r="K332" s="377" t="s">
        <v>3400</v>
      </c>
      <c r="L332" s="264" t="s">
        <v>3401</v>
      </c>
      <c r="M332" s="373"/>
      <c r="N332" s="560" t="s">
        <v>2974</v>
      </c>
    </row>
    <row r="333" spans="1:14" ht="63.75" customHeight="1">
      <c r="A333" s="370">
        <v>54</v>
      </c>
      <c r="B333" s="371"/>
      <c r="C333" s="263" t="s">
        <v>5559</v>
      </c>
      <c r="D333" s="264" t="s">
        <v>257</v>
      </c>
      <c r="E333" s="264" t="s">
        <v>3402</v>
      </c>
      <c r="F333" s="264" t="s">
        <v>3403</v>
      </c>
      <c r="G333" s="264" t="s">
        <v>3404</v>
      </c>
      <c r="H333" s="372" t="s">
        <v>4830</v>
      </c>
      <c r="I333" s="373"/>
      <c r="J333" s="373"/>
      <c r="K333" s="377" t="s">
        <v>3400</v>
      </c>
      <c r="L333" s="264" t="s">
        <v>3405</v>
      </c>
      <c r="M333" s="373"/>
      <c r="N333" s="560" t="s">
        <v>3326</v>
      </c>
    </row>
    <row r="334" spans="1:14" ht="63.75" customHeight="1">
      <c r="A334" s="370">
        <v>55</v>
      </c>
      <c r="B334" s="371"/>
      <c r="C334" s="263" t="s">
        <v>5560</v>
      </c>
      <c r="D334" s="264" t="s">
        <v>3406</v>
      </c>
      <c r="E334" s="264" t="s">
        <v>3407</v>
      </c>
      <c r="F334" s="264" t="s">
        <v>3408</v>
      </c>
      <c r="G334" s="264" t="s">
        <v>3409</v>
      </c>
      <c r="H334" s="372" t="s">
        <v>4830</v>
      </c>
      <c r="I334" s="373"/>
      <c r="J334" s="372" t="s">
        <v>4830</v>
      </c>
      <c r="K334" s="377" t="s">
        <v>3410</v>
      </c>
      <c r="L334" s="264" t="s">
        <v>3411</v>
      </c>
      <c r="M334" s="373"/>
      <c r="N334" s="560" t="s">
        <v>3326</v>
      </c>
    </row>
    <row r="335" spans="1:14" ht="76.5" customHeight="1">
      <c r="A335" s="370">
        <v>56</v>
      </c>
      <c r="B335" s="371"/>
      <c r="C335" s="263" t="s">
        <v>5561</v>
      </c>
      <c r="D335" s="264" t="s">
        <v>3412</v>
      </c>
      <c r="E335" s="264" t="s">
        <v>3413</v>
      </c>
      <c r="F335" s="264" t="s">
        <v>3414</v>
      </c>
      <c r="G335" s="264" t="s">
        <v>6611</v>
      </c>
      <c r="H335" s="372" t="s">
        <v>4830</v>
      </c>
      <c r="I335" s="373"/>
      <c r="J335" s="373"/>
      <c r="K335" s="377" t="s">
        <v>6612</v>
      </c>
      <c r="L335" s="264" t="s">
        <v>6613</v>
      </c>
      <c r="M335" s="373"/>
      <c r="N335" s="560" t="s">
        <v>3326</v>
      </c>
    </row>
    <row r="336" spans="1:14" ht="89.25" customHeight="1">
      <c r="A336" s="370">
        <v>57</v>
      </c>
      <c r="B336" s="371"/>
      <c r="C336" s="263" t="s">
        <v>5562</v>
      </c>
      <c r="D336" s="264" t="s">
        <v>2121</v>
      </c>
      <c r="E336" s="264" t="s">
        <v>2122</v>
      </c>
      <c r="F336" s="264" t="s">
        <v>2123</v>
      </c>
      <c r="G336" s="264" t="s">
        <v>2124</v>
      </c>
      <c r="H336" s="372" t="s">
        <v>4830</v>
      </c>
      <c r="I336" s="373"/>
      <c r="J336" s="373"/>
      <c r="K336" s="377" t="s">
        <v>2817</v>
      </c>
      <c r="L336" s="264" t="s">
        <v>2125</v>
      </c>
      <c r="M336" s="373"/>
      <c r="N336" s="560" t="s">
        <v>3326</v>
      </c>
    </row>
    <row r="337" spans="1:14" ht="63.75" customHeight="1">
      <c r="A337" s="370">
        <v>58</v>
      </c>
      <c r="B337" s="371"/>
      <c r="C337" s="263" t="s">
        <v>5557</v>
      </c>
      <c r="D337" s="264" t="s">
        <v>246</v>
      </c>
      <c r="E337" s="264" t="s">
        <v>3888</v>
      </c>
      <c r="F337" s="264" t="s">
        <v>3889</v>
      </c>
      <c r="G337" s="264" t="s">
        <v>2146</v>
      </c>
      <c r="H337" s="372" t="s">
        <v>4830</v>
      </c>
      <c r="I337" s="373"/>
      <c r="J337" s="373"/>
      <c r="K337" s="377" t="s">
        <v>250</v>
      </c>
      <c r="L337" s="264" t="s">
        <v>2147</v>
      </c>
      <c r="M337" s="373"/>
      <c r="N337" s="560" t="s">
        <v>3326</v>
      </c>
    </row>
    <row r="338" spans="1:14" ht="63.75" customHeight="1">
      <c r="A338" s="370">
        <v>59</v>
      </c>
      <c r="B338" s="371"/>
      <c r="C338" s="263" t="s">
        <v>2148</v>
      </c>
      <c r="D338" s="264" t="s">
        <v>2149</v>
      </c>
      <c r="E338" s="264" t="s">
        <v>2150</v>
      </c>
      <c r="F338" s="264" t="s">
        <v>2151</v>
      </c>
      <c r="G338" s="264" t="s">
        <v>221</v>
      </c>
      <c r="H338" s="372" t="s">
        <v>4830</v>
      </c>
      <c r="I338" s="373"/>
      <c r="J338" s="373"/>
      <c r="K338" s="375" t="s">
        <v>1931</v>
      </c>
      <c r="L338" s="264" t="s">
        <v>5463</v>
      </c>
      <c r="M338" s="373"/>
      <c r="N338" s="560" t="s">
        <v>3326</v>
      </c>
    </row>
    <row r="339" spans="1:14" ht="76.5">
      <c r="A339" s="589">
        <v>60</v>
      </c>
      <c r="B339" s="371"/>
      <c r="C339" s="263" t="s">
        <v>5563</v>
      </c>
      <c r="D339" s="264" t="s">
        <v>1741</v>
      </c>
      <c r="E339" s="584" t="s">
        <v>5464</v>
      </c>
      <c r="F339" s="584" t="s">
        <v>5465</v>
      </c>
      <c r="G339" s="264" t="s">
        <v>122</v>
      </c>
      <c r="H339" s="593" t="s">
        <v>4830</v>
      </c>
      <c r="I339" s="577"/>
      <c r="J339" s="577"/>
      <c r="K339" s="586" t="s">
        <v>123</v>
      </c>
      <c r="L339" s="584" t="s">
        <v>124</v>
      </c>
      <c r="M339" s="577"/>
      <c r="N339" s="560" t="s">
        <v>3322</v>
      </c>
    </row>
    <row r="340" spans="1:14" ht="76.5">
      <c r="A340" s="583"/>
      <c r="B340" s="371"/>
      <c r="C340" s="263" t="s">
        <v>5564</v>
      </c>
      <c r="D340" s="264" t="s">
        <v>1741</v>
      </c>
      <c r="E340" s="584"/>
      <c r="F340" s="584"/>
      <c r="G340" s="264" t="s">
        <v>125</v>
      </c>
      <c r="H340" s="585"/>
      <c r="I340" s="578"/>
      <c r="J340" s="578"/>
      <c r="K340" s="587"/>
      <c r="L340" s="584"/>
      <c r="M340" s="578"/>
      <c r="N340" s="560" t="s">
        <v>2974</v>
      </c>
    </row>
    <row r="341" spans="1:14" ht="76.5" customHeight="1">
      <c r="A341" s="590"/>
      <c r="B341" s="371"/>
      <c r="C341" s="263" t="s">
        <v>5565</v>
      </c>
      <c r="D341" s="264" t="s">
        <v>1741</v>
      </c>
      <c r="E341" s="584"/>
      <c r="F341" s="584"/>
      <c r="G341" s="264" t="s">
        <v>126</v>
      </c>
      <c r="H341" s="594"/>
      <c r="I341" s="579"/>
      <c r="J341" s="579"/>
      <c r="K341" s="588"/>
      <c r="L341" s="584"/>
      <c r="M341" s="579"/>
      <c r="N341" s="560" t="s">
        <v>2974</v>
      </c>
    </row>
    <row r="342" spans="1:14" ht="76.5" customHeight="1">
      <c r="A342" s="589">
        <v>61</v>
      </c>
      <c r="B342" s="371"/>
      <c r="C342" s="263" t="s">
        <v>5566</v>
      </c>
      <c r="D342" s="264" t="s">
        <v>127</v>
      </c>
      <c r="E342" s="591" t="s">
        <v>128</v>
      </c>
      <c r="F342" s="591" t="s">
        <v>129</v>
      </c>
      <c r="G342" s="264" t="s">
        <v>130</v>
      </c>
      <c r="H342" s="372" t="s">
        <v>4830</v>
      </c>
      <c r="I342" s="373"/>
      <c r="J342" s="373"/>
      <c r="K342" s="380" t="s">
        <v>1921</v>
      </c>
      <c r="L342" s="591" t="s">
        <v>131</v>
      </c>
      <c r="M342" s="373"/>
      <c r="N342" s="560" t="s">
        <v>2974</v>
      </c>
    </row>
    <row r="343" spans="1:14" ht="76.5" customHeight="1">
      <c r="A343" s="590"/>
      <c r="B343" s="371"/>
      <c r="C343" s="263" t="s">
        <v>5567</v>
      </c>
      <c r="D343" s="264" t="s">
        <v>127</v>
      </c>
      <c r="E343" s="592"/>
      <c r="F343" s="592"/>
      <c r="G343" s="264" t="s">
        <v>132</v>
      </c>
      <c r="H343" s="372" t="s">
        <v>4830</v>
      </c>
      <c r="I343" s="373"/>
      <c r="J343" s="373"/>
      <c r="K343" s="380" t="s">
        <v>1921</v>
      </c>
      <c r="L343" s="592"/>
      <c r="M343" s="373"/>
      <c r="N343" s="560" t="s">
        <v>3323</v>
      </c>
    </row>
    <row r="344" spans="1:14" ht="51" customHeight="1">
      <c r="A344" s="370">
        <v>62</v>
      </c>
      <c r="B344" s="371"/>
      <c r="C344" s="263" t="s">
        <v>5568</v>
      </c>
      <c r="D344" s="264" t="s">
        <v>1302</v>
      </c>
      <c r="E344" s="264" t="s">
        <v>133</v>
      </c>
      <c r="F344" s="264" t="s">
        <v>134</v>
      </c>
      <c r="G344" s="264" t="s">
        <v>135</v>
      </c>
      <c r="H344" s="372" t="s">
        <v>4830</v>
      </c>
      <c r="I344" s="373"/>
      <c r="J344" s="373"/>
      <c r="K344" s="376" t="s">
        <v>1924</v>
      </c>
      <c r="L344" s="264" t="s">
        <v>136</v>
      </c>
      <c r="M344" s="373"/>
      <c r="N344" s="560" t="s">
        <v>3323</v>
      </c>
    </row>
    <row r="345" spans="1:14" ht="63.75">
      <c r="A345" s="370">
        <v>63</v>
      </c>
      <c r="B345" s="371"/>
      <c r="C345" s="263" t="s">
        <v>5569</v>
      </c>
      <c r="D345" s="264" t="s">
        <v>4525</v>
      </c>
      <c r="E345" s="264" t="s">
        <v>137</v>
      </c>
      <c r="F345" s="264" t="s">
        <v>138</v>
      </c>
      <c r="G345" s="264" t="s">
        <v>96</v>
      </c>
      <c r="H345" s="372" t="s">
        <v>4830</v>
      </c>
      <c r="I345" s="373"/>
      <c r="J345" s="373"/>
      <c r="K345" s="376" t="s">
        <v>209</v>
      </c>
      <c r="L345" s="264" t="s">
        <v>97</v>
      </c>
      <c r="M345" s="373"/>
      <c r="N345" s="560" t="s">
        <v>2974</v>
      </c>
    </row>
    <row r="346" spans="1:14" ht="51" customHeight="1">
      <c r="A346" s="370">
        <v>64</v>
      </c>
      <c r="B346" s="371"/>
      <c r="C346" s="263" t="s">
        <v>5569</v>
      </c>
      <c r="D346" s="264" t="s">
        <v>4525</v>
      </c>
      <c r="E346" s="264" t="s">
        <v>98</v>
      </c>
      <c r="F346" s="264" t="s">
        <v>99</v>
      </c>
      <c r="G346" s="264" t="s">
        <v>100</v>
      </c>
      <c r="H346" s="372" t="s">
        <v>4830</v>
      </c>
      <c r="I346" s="373"/>
      <c r="J346" s="373"/>
      <c r="K346" s="376" t="s">
        <v>1434</v>
      </c>
      <c r="L346" s="264" t="s">
        <v>101</v>
      </c>
      <c r="M346" s="373"/>
      <c r="N346" s="560" t="s">
        <v>2974</v>
      </c>
    </row>
    <row r="347" spans="1:14" ht="63.75" customHeight="1">
      <c r="A347" s="370">
        <v>65</v>
      </c>
      <c r="B347" s="371"/>
      <c r="C347" s="263" t="s">
        <v>5569</v>
      </c>
      <c r="D347" s="264" t="s">
        <v>4525</v>
      </c>
      <c r="E347" s="264" t="s">
        <v>102</v>
      </c>
      <c r="F347" s="264" t="s">
        <v>103</v>
      </c>
      <c r="G347" s="264" t="s">
        <v>104</v>
      </c>
      <c r="H347" s="372" t="s">
        <v>4830</v>
      </c>
      <c r="I347" s="373"/>
      <c r="J347" s="373"/>
      <c r="K347" s="376" t="s">
        <v>1435</v>
      </c>
      <c r="L347" s="264" t="s">
        <v>105</v>
      </c>
      <c r="M347" s="373"/>
      <c r="N347" s="560" t="s">
        <v>2974</v>
      </c>
    </row>
    <row r="348" spans="1:14" ht="63.75" customHeight="1">
      <c r="A348" s="370">
        <v>66</v>
      </c>
      <c r="B348" s="371"/>
      <c r="C348" s="263" t="s">
        <v>5569</v>
      </c>
      <c r="D348" s="264" t="s">
        <v>4525</v>
      </c>
      <c r="E348" s="264" t="s">
        <v>106</v>
      </c>
      <c r="F348" s="264" t="s">
        <v>107</v>
      </c>
      <c r="G348" s="264" t="s">
        <v>108</v>
      </c>
      <c r="H348" s="372" t="s">
        <v>4830</v>
      </c>
      <c r="I348" s="373"/>
      <c r="J348" s="373"/>
      <c r="K348" s="376" t="s">
        <v>1435</v>
      </c>
      <c r="L348" s="264" t="s">
        <v>109</v>
      </c>
      <c r="M348" s="373"/>
      <c r="N348" s="560" t="s">
        <v>2974</v>
      </c>
    </row>
    <row r="349" spans="1:14" ht="63.75" customHeight="1">
      <c r="A349" s="370">
        <v>67</v>
      </c>
      <c r="B349" s="371"/>
      <c r="C349" s="263" t="s">
        <v>5570</v>
      </c>
      <c r="D349" s="264" t="s">
        <v>110</v>
      </c>
      <c r="E349" s="264" t="s">
        <v>111</v>
      </c>
      <c r="F349" s="264" t="s">
        <v>112</v>
      </c>
      <c r="G349" s="264" t="s">
        <v>113</v>
      </c>
      <c r="H349" s="372" t="s">
        <v>4830</v>
      </c>
      <c r="I349" s="373"/>
      <c r="J349" s="373"/>
      <c r="K349" s="377" t="s">
        <v>1963</v>
      </c>
      <c r="L349" s="264" t="s">
        <v>114</v>
      </c>
      <c r="M349" s="373"/>
      <c r="N349" s="560" t="s">
        <v>2974</v>
      </c>
    </row>
    <row r="350" spans="1:14" ht="63.75" customHeight="1">
      <c r="A350" s="370">
        <v>68</v>
      </c>
      <c r="B350" s="371"/>
      <c r="C350" s="263" t="s">
        <v>5571</v>
      </c>
      <c r="D350" s="264" t="s">
        <v>115</v>
      </c>
      <c r="E350" s="267" t="s">
        <v>116</v>
      </c>
      <c r="F350" s="264" t="s">
        <v>117</v>
      </c>
      <c r="G350" s="264" t="s">
        <v>118</v>
      </c>
      <c r="H350" s="372" t="s">
        <v>4830</v>
      </c>
      <c r="I350" s="373"/>
      <c r="J350" s="373"/>
      <c r="K350" s="380" t="s">
        <v>1436</v>
      </c>
      <c r="L350" s="264" t="s">
        <v>119</v>
      </c>
      <c r="M350" s="373"/>
      <c r="N350" s="560" t="s">
        <v>3326</v>
      </c>
    </row>
    <row r="351" spans="1:14" ht="102" customHeight="1">
      <c r="A351" s="370">
        <v>69</v>
      </c>
      <c r="B351" s="371"/>
      <c r="C351" s="263" t="s">
        <v>5572</v>
      </c>
      <c r="D351" s="264" t="s">
        <v>120</v>
      </c>
      <c r="E351" s="264" t="s">
        <v>121</v>
      </c>
      <c r="F351" s="264" t="s">
        <v>1560</v>
      </c>
      <c r="G351" s="264" t="s">
        <v>1561</v>
      </c>
      <c r="H351" s="372" t="s">
        <v>4830</v>
      </c>
      <c r="I351" s="373"/>
      <c r="J351" s="373"/>
      <c r="K351" s="377" t="s">
        <v>1132</v>
      </c>
      <c r="L351" s="264" t="s">
        <v>1562</v>
      </c>
      <c r="M351" s="373"/>
      <c r="N351" s="560" t="s">
        <v>2974</v>
      </c>
    </row>
    <row r="352" spans="1:14" ht="63.75">
      <c r="A352" s="370">
        <v>70</v>
      </c>
      <c r="B352" s="371"/>
      <c r="C352" s="263" t="s">
        <v>5573</v>
      </c>
      <c r="D352" s="264" t="s">
        <v>1563</v>
      </c>
      <c r="E352" s="264" t="s">
        <v>1564</v>
      </c>
      <c r="F352" s="264" t="s">
        <v>3625</v>
      </c>
      <c r="G352" s="264" t="s">
        <v>3626</v>
      </c>
      <c r="H352" s="372" t="s">
        <v>4830</v>
      </c>
      <c r="I352" s="373"/>
      <c r="J352" s="373"/>
      <c r="K352" s="380" t="s">
        <v>3341</v>
      </c>
      <c r="L352" s="264" t="s">
        <v>3627</v>
      </c>
      <c r="M352" s="373"/>
      <c r="N352" s="560" t="s">
        <v>3325</v>
      </c>
    </row>
    <row r="353" spans="1:14" ht="63.75">
      <c r="A353" s="370">
        <v>71</v>
      </c>
      <c r="B353" s="371"/>
      <c r="C353" s="263" t="s">
        <v>5574</v>
      </c>
      <c r="D353" s="264" t="s">
        <v>3628</v>
      </c>
      <c r="E353" s="264" t="s">
        <v>5439</v>
      </c>
      <c r="F353" s="264" t="s">
        <v>5440</v>
      </c>
      <c r="G353" s="264" t="s">
        <v>5441</v>
      </c>
      <c r="H353" s="372" t="s">
        <v>4830</v>
      </c>
      <c r="I353" s="373"/>
      <c r="J353" s="373"/>
      <c r="K353" s="380" t="s">
        <v>2883</v>
      </c>
      <c r="L353" s="264" t="s">
        <v>5442</v>
      </c>
      <c r="M353" s="373"/>
      <c r="N353" s="560" t="s">
        <v>3323</v>
      </c>
    </row>
    <row r="354" spans="1:14" ht="63.75" customHeight="1">
      <c r="A354" s="370">
        <v>72</v>
      </c>
      <c r="B354" s="371"/>
      <c r="C354" s="263" t="s">
        <v>5575</v>
      </c>
      <c r="D354" s="264" t="s">
        <v>5443</v>
      </c>
      <c r="E354" s="264" t="s">
        <v>5444</v>
      </c>
      <c r="F354" s="264" t="s">
        <v>5445</v>
      </c>
      <c r="G354" s="264" t="s">
        <v>6060</v>
      </c>
      <c r="H354" s="372" t="s">
        <v>4830</v>
      </c>
      <c r="I354" s="373"/>
      <c r="J354" s="373"/>
      <c r="K354" s="380" t="s">
        <v>6061</v>
      </c>
      <c r="L354" s="264" t="s">
        <v>6062</v>
      </c>
      <c r="M354" s="373"/>
      <c r="N354" s="560" t="s">
        <v>3323</v>
      </c>
    </row>
    <row r="355" spans="1:14" ht="76.5">
      <c r="A355" s="370">
        <v>73</v>
      </c>
      <c r="B355" s="371"/>
      <c r="C355" s="263" t="s">
        <v>5576</v>
      </c>
      <c r="D355" s="264" t="s">
        <v>6063</v>
      </c>
      <c r="E355" s="264" t="s">
        <v>6064</v>
      </c>
      <c r="F355" s="264" t="s">
        <v>6065</v>
      </c>
      <c r="G355" s="264" t="s">
        <v>6066</v>
      </c>
      <c r="H355" s="372" t="s">
        <v>4830</v>
      </c>
      <c r="I355" s="373"/>
      <c r="J355" s="373"/>
      <c r="K355" s="374" t="s">
        <v>1931</v>
      </c>
      <c r="L355" s="264" t="s">
        <v>6067</v>
      </c>
      <c r="M355" s="373"/>
      <c r="N355" s="560" t="s">
        <v>3323</v>
      </c>
    </row>
    <row r="356" spans="1:14" ht="63.75">
      <c r="A356" s="370">
        <v>74</v>
      </c>
      <c r="B356" s="371"/>
      <c r="C356" s="263" t="s">
        <v>5577</v>
      </c>
      <c r="D356" s="264" t="s">
        <v>5093</v>
      </c>
      <c r="E356" s="264" t="s">
        <v>6068</v>
      </c>
      <c r="F356" s="264" t="s">
        <v>6069</v>
      </c>
      <c r="G356" s="264" t="s">
        <v>6070</v>
      </c>
      <c r="H356" s="372" t="s">
        <v>4830</v>
      </c>
      <c r="I356" s="373"/>
      <c r="J356" s="373"/>
      <c r="K356" s="374" t="s">
        <v>5264</v>
      </c>
      <c r="L356" s="264" t="s">
        <v>6071</v>
      </c>
      <c r="M356" s="373"/>
      <c r="N356" s="560" t="s">
        <v>3322</v>
      </c>
    </row>
    <row r="357" spans="1:14" ht="63.75" customHeight="1">
      <c r="A357" s="370">
        <v>75</v>
      </c>
      <c r="B357" s="371"/>
      <c r="C357" s="263" t="s">
        <v>6072</v>
      </c>
      <c r="D357" s="264" t="s">
        <v>6073</v>
      </c>
      <c r="E357" s="264" t="s">
        <v>6074</v>
      </c>
      <c r="F357" s="264" t="s">
        <v>4467</v>
      </c>
      <c r="G357" s="264" t="s">
        <v>4468</v>
      </c>
      <c r="H357" s="372" t="s">
        <v>4830</v>
      </c>
      <c r="I357" s="373"/>
      <c r="J357" s="373"/>
      <c r="K357" s="377" t="s">
        <v>4469</v>
      </c>
      <c r="L357" s="264" t="s">
        <v>4470</v>
      </c>
      <c r="M357" s="373"/>
      <c r="N357" s="560" t="s">
        <v>3322</v>
      </c>
    </row>
    <row r="358" spans="1:14" ht="114.75">
      <c r="A358" s="370">
        <v>76</v>
      </c>
      <c r="B358" s="371"/>
      <c r="C358" s="263" t="s">
        <v>5578</v>
      </c>
      <c r="D358" s="264" t="s">
        <v>3620</v>
      </c>
      <c r="E358" s="264" t="s">
        <v>4471</v>
      </c>
      <c r="F358" s="264" t="s">
        <v>4472</v>
      </c>
      <c r="G358" s="264" t="s">
        <v>4473</v>
      </c>
      <c r="H358" s="372" t="s">
        <v>4830</v>
      </c>
      <c r="I358" s="373"/>
      <c r="J358" s="373"/>
      <c r="K358" s="376">
        <v>42347</v>
      </c>
      <c r="L358" s="264" t="s">
        <v>987</v>
      </c>
      <c r="M358" s="373"/>
      <c r="N358" s="560" t="s">
        <v>3322</v>
      </c>
    </row>
    <row r="359" spans="1:14" ht="63.75">
      <c r="A359" s="370">
        <v>77</v>
      </c>
      <c r="B359" s="371"/>
      <c r="C359" s="263" t="s">
        <v>5579</v>
      </c>
      <c r="D359" s="264" t="s">
        <v>1959</v>
      </c>
      <c r="E359" s="264" t="s">
        <v>1152</v>
      </c>
      <c r="F359" s="264" t="s">
        <v>1153</v>
      </c>
      <c r="G359" s="264" t="s">
        <v>1154</v>
      </c>
      <c r="H359" s="372" t="s">
        <v>4830</v>
      </c>
      <c r="I359" s="373"/>
      <c r="J359" s="373"/>
      <c r="K359" s="377" t="s">
        <v>1132</v>
      </c>
      <c r="L359" s="264" t="s">
        <v>1155</v>
      </c>
      <c r="M359" s="373"/>
      <c r="N359" s="560" t="s">
        <v>3324</v>
      </c>
    </row>
    <row r="360" spans="1:14" ht="63.75" customHeight="1">
      <c r="A360" s="370">
        <v>78</v>
      </c>
      <c r="B360" s="371"/>
      <c r="C360" s="381" t="s">
        <v>5580</v>
      </c>
      <c r="D360" s="382" t="s">
        <v>1732</v>
      </c>
      <c r="E360" s="382" t="s">
        <v>1156</v>
      </c>
      <c r="F360" s="382" t="s">
        <v>1157</v>
      </c>
      <c r="G360" s="382" t="s">
        <v>1158</v>
      </c>
      <c r="H360" s="372" t="s">
        <v>4830</v>
      </c>
      <c r="I360" s="373"/>
      <c r="J360" s="373"/>
      <c r="K360" s="376">
        <v>42380</v>
      </c>
      <c r="L360" s="382" t="s">
        <v>1159</v>
      </c>
      <c r="M360" s="373"/>
      <c r="N360" s="560" t="s">
        <v>3325</v>
      </c>
    </row>
    <row r="361" spans="1:14" ht="63.75">
      <c r="A361" s="370">
        <v>79</v>
      </c>
      <c r="B361" s="371"/>
      <c r="C361" s="263" t="s">
        <v>5581</v>
      </c>
      <c r="D361" s="264" t="s">
        <v>6658</v>
      </c>
      <c r="E361" s="264" t="s">
        <v>6659</v>
      </c>
      <c r="F361" s="264" t="s">
        <v>6660</v>
      </c>
      <c r="G361" s="264" t="s">
        <v>6661</v>
      </c>
      <c r="H361" s="372" t="s">
        <v>4830</v>
      </c>
      <c r="I361" s="373"/>
      <c r="J361" s="373"/>
      <c r="K361" s="380" t="s">
        <v>1437</v>
      </c>
      <c r="L361" s="264" t="s">
        <v>1868</v>
      </c>
      <c r="M361" s="373"/>
      <c r="N361" s="561" t="s">
        <v>2974</v>
      </c>
    </row>
    <row r="362" spans="1:14" ht="63.75">
      <c r="A362" s="370">
        <v>80</v>
      </c>
      <c r="B362" s="383"/>
      <c r="C362" s="263" t="s">
        <v>5581</v>
      </c>
      <c r="D362" s="264" t="s">
        <v>6658</v>
      </c>
      <c r="E362" s="264" t="s">
        <v>1869</v>
      </c>
      <c r="F362" s="264" t="s">
        <v>1870</v>
      </c>
      <c r="G362" s="264" t="s">
        <v>1871</v>
      </c>
      <c r="H362" s="384" t="s">
        <v>4830</v>
      </c>
      <c r="I362" s="384"/>
      <c r="J362" s="384"/>
      <c r="K362" s="380" t="s">
        <v>1437</v>
      </c>
      <c r="L362" s="264" t="s">
        <v>1872</v>
      </c>
      <c r="M362" s="384"/>
      <c r="N362" s="560" t="s">
        <v>2974</v>
      </c>
    </row>
    <row r="363" spans="1:14" ht="63.75" customHeight="1">
      <c r="A363" s="370">
        <v>81</v>
      </c>
      <c r="B363" s="383"/>
      <c r="C363" s="263" t="s">
        <v>5581</v>
      </c>
      <c r="D363" s="264" t="s">
        <v>6658</v>
      </c>
      <c r="E363" s="264" t="s">
        <v>1869</v>
      </c>
      <c r="F363" s="264" t="s">
        <v>1873</v>
      </c>
      <c r="G363" s="264" t="s">
        <v>1874</v>
      </c>
      <c r="H363" s="372" t="s">
        <v>4830</v>
      </c>
      <c r="I363" s="384"/>
      <c r="J363" s="384"/>
      <c r="K363" s="380" t="s">
        <v>1437</v>
      </c>
      <c r="L363" s="264" t="s">
        <v>1875</v>
      </c>
      <c r="M363" s="384"/>
      <c r="N363" s="562" t="s">
        <v>2974</v>
      </c>
    </row>
    <row r="364" spans="1:14" ht="63.75" customHeight="1">
      <c r="A364" s="370">
        <v>82</v>
      </c>
      <c r="B364" s="383"/>
      <c r="C364" s="263" t="s">
        <v>5582</v>
      </c>
      <c r="D364" s="264" t="s">
        <v>1876</v>
      </c>
      <c r="E364" s="264" t="s">
        <v>567</v>
      </c>
      <c r="F364" s="264" t="s">
        <v>568</v>
      </c>
      <c r="G364" s="264" t="s">
        <v>569</v>
      </c>
      <c r="H364" s="372" t="s">
        <v>4830</v>
      </c>
      <c r="I364" s="384"/>
      <c r="J364" s="384"/>
      <c r="K364" s="380" t="s">
        <v>1438</v>
      </c>
      <c r="L364" s="264" t="s">
        <v>87</v>
      </c>
      <c r="M364" s="384"/>
      <c r="N364" s="562" t="s">
        <v>2974</v>
      </c>
    </row>
    <row r="365" spans="1:14" ht="63.75" customHeight="1">
      <c r="A365" s="384">
        <v>83</v>
      </c>
      <c r="B365" s="383"/>
      <c r="C365" s="263" t="s">
        <v>5583</v>
      </c>
      <c r="D365" s="264" t="s">
        <v>4525</v>
      </c>
      <c r="E365" s="264" t="s">
        <v>88</v>
      </c>
      <c r="F365" s="264" t="s">
        <v>89</v>
      </c>
      <c r="G365" s="264" t="s">
        <v>90</v>
      </c>
      <c r="H365" s="372" t="s">
        <v>4830</v>
      </c>
      <c r="I365" s="384"/>
      <c r="J365" s="384"/>
      <c r="K365" s="380" t="s">
        <v>1435</v>
      </c>
      <c r="L365" s="264" t="s">
        <v>91</v>
      </c>
      <c r="M365" s="384"/>
      <c r="N365" s="562" t="s">
        <v>3324</v>
      </c>
    </row>
    <row r="366" spans="1:14" ht="63.75" customHeight="1">
      <c r="A366" s="384">
        <v>84</v>
      </c>
      <c r="B366" s="383"/>
      <c r="C366" s="263" t="s">
        <v>5584</v>
      </c>
      <c r="D366" s="264" t="s">
        <v>4449</v>
      </c>
      <c r="E366" s="264" t="s">
        <v>92</v>
      </c>
      <c r="F366" s="264" t="s">
        <v>93</v>
      </c>
      <c r="G366" s="264" t="s">
        <v>94</v>
      </c>
      <c r="H366" s="384" t="s">
        <v>4830</v>
      </c>
      <c r="I366" s="384"/>
      <c r="J366" s="384"/>
      <c r="K366" s="380" t="s">
        <v>95</v>
      </c>
      <c r="L366" s="264" t="s">
        <v>2818</v>
      </c>
      <c r="M366" s="384"/>
      <c r="N366" s="562" t="s">
        <v>2974</v>
      </c>
    </row>
    <row r="367" spans="1:14" ht="51">
      <c r="A367" s="384">
        <v>85</v>
      </c>
      <c r="B367" s="268"/>
      <c r="C367" s="263" t="s">
        <v>5585</v>
      </c>
      <c r="D367" s="264" t="s">
        <v>2819</v>
      </c>
      <c r="E367" s="264" t="s">
        <v>2820</v>
      </c>
      <c r="F367" s="264" t="s">
        <v>4719</v>
      </c>
      <c r="G367" s="264" t="s">
        <v>4720</v>
      </c>
      <c r="H367" s="372" t="s">
        <v>4830</v>
      </c>
      <c r="I367" s="269"/>
      <c r="J367" s="269"/>
      <c r="K367" s="377" t="s">
        <v>5097</v>
      </c>
      <c r="L367" s="264" t="s">
        <v>4721</v>
      </c>
      <c r="M367" s="269"/>
      <c r="N367" s="562" t="s">
        <v>3323</v>
      </c>
    </row>
    <row r="368" spans="1:14" ht="51" customHeight="1">
      <c r="A368" s="384">
        <v>86</v>
      </c>
      <c r="B368" s="383"/>
      <c r="C368" s="381" t="s">
        <v>6662</v>
      </c>
      <c r="D368" s="384" t="s">
        <v>4722</v>
      </c>
      <c r="E368" s="384" t="s">
        <v>4723</v>
      </c>
      <c r="F368" s="384" t="s">
        <v>4724</v>
      </c>
      <c r="G368" s="384" t="s">
        <v>6579</v>
      </c>
      <c r="H368" s="372" t="s">
        <v>4830</v>
      </c>
      <c r="I368" s="384"/>
      <c r="J368" s="384"/>
      <c r="K368" s="380" t="s">
        <v>1439</v>
      </c>
      <c r="L368" s="384" t="s">
        <v>6580</v>
      </c>
      <c r="M368" s="384"/>
      <c r="N368" s="562" t="s">
        <v>3322</v>
      </c>
    </row>
    <row r="369" spans="1:14" ht="51" customHeight="1">
      <c r="A369" s="384">
        <v>87</v>
      </c>
      <c r="B369" s="383"/>
      <c r="C369" s="381" t="s">
        <v>6663</v>
      </c>
      <c r="D369" s="384" t="s">
        <v>4722</v>
      </c>
      <c r="E369" s="384" t="s">
        <v>6581</v>
      </c>
      <c r="F369" s="384" t="s">
        <v>6582</v>
      </c>
      <c r="G369" s="384" t="s">
        <v>1440</v>
      </c>
      <c r="H369" s="384" t="s">
        <v>4830</v>
      </c>
      <c r="I369" s="384"/>
      <c r="J369" s="384" t="s">
        <v>4830</v>
      </c>
      <c r="K369" s="380" t="s">
        <v>351</v>
      </c>
      <c r="L369" s="384" t="s">
        <v>1441</v>
      </c>
      <c r="M369" s="384"/>
      <c r="N369" s="562"/>
    </row>
    <row r="370" spans="1:14" ht="102" customHeight="1">
      <c r="A370" s="384">
        <v>88</v>
      </c>
      <c r="B370" s="383"/>
      <c r="C370" s="381" t="s">
        <v>6663</v>
      </c>
      <c r="D370" s="384" t="s">
        <v>4722</v>
      </c>
      <c r="E370" s="384" t="s">
        <v>6583</v>
      </c>
      <c r="F370" s="384" t="s">
        <v>6584</v>
      </c>
      <c r="G370" s="384" t="s">
        <v>1442</v>
      </c>
      <c r="H370" s="384" t="s">
        <v>4830</v>
      </c>
      <c r="I370" s="384"/>
      <c r="J370" s="384" t="s">
        <v>4830</v>
      </c>
      <c r="K370" s="380" t="s">
        <v>351</v>
      </c>
      <c r="L370" s="384" t="s">
        <v>1443</v>
      </c>
      <c r="M370" s="384"/>
      <c r="N370" s="562"/>
    </row>
    <row r="371" spans="1:14" ht="76.5" customHeight="1">
      <c r="A371" s="384">
        <v>89</v>
      </c>
      <c r="B371" s="383"/>
      <c r="C371" s="381" t="s">
        <v>6663</v>
      </c>
      <c r="D371" s="384" t="s">
        <v>4722</v>
      </c>
      <c r="E371" s="384" t="s">
        <v>6585</v>
      </c>
      <c r="F371" s="384" t="s">
        <v>6586</v>
      </c>
      <c r="G371" s="384" t="s">
        <v>1444</v>
      </c>
      <c r="H371" s="384" t="s">
        <v>4830</v>
      </c>
      <c r="I371" s="384"/>
      <c r="J371" s="384" t="s">
        <v>4830</v>
      </c>
      <c r="K371" s="380" t="s">
        <v>351</v>
      </c>
      <c r="L371" s="384" t="s">
        <v>1445</v>
      </c>
      <c r="M371" s="384"/>
      <c r="N371" s="562"/>
    </row>
    <row r="372" spans="1:14" ht="76.5" customHeight="1">
      <c r="A372" s="384">
        <v>90</v>
      </c>
      <c r="B372" s="383"/>
      <c r="C372" s="381" t="s">
        <v>6663</v>
      </c>
      <c r="D372" s="384" t="s">
        <v>4722</v>
      </c>
      <c r="E372" s="384" t="s">
        <v>6587</v>
      </c>
      <c r="F372" s="384" t="s">
        <v>6588</v>
      </c>
      <c r="G372" s="384" t="s">
        <v>2535</v>
      </c>
      <c r="H372" s="384" t="s">
        <v>4830</v>
      </c>
      <c r="I372" s="384"/>
      <c r="J372" s="384" t="s">
        <v>4830</v>
      </c>
      <c r="K372" s="380" t="s">
        <v>351</v>
      </c>
      <c r="L372" s="384" t="s">
        <v>2536</v>
      </c>
      <c r="M372" s="384"/>
      <c r="N372" s="562"/>
    </row>
    <row r="373" spans="1:14" ht="89.25">
      <c r="A373" s="384">
        <v>91</v>
      </c>
      <c r="B373" s="383"/>
      <c r="C373" s="381" t="s">
        <v>6663</v>
      </c>
      <c r="D373" s="384" t="s">
        <v>4722</v>
      </c>
      <c r="E373" s="384" t="s">
        <v>6589</v>
      </c>
      <c r="F373" s="384" t="s">
        <v>6590</v>
      </c>
      <c r="G373" s="384" t="s">
        <v>2537</v>
      </c>
      <c r="H373" s="384" t="s">
        <v>4830</v>
      </c>
      <c r="I373" s="384"/>
      <c r="J373" s="384" t="s">
        <v>4830</v>
      </c>
      <c r="K373" s="380" t="s">
        <v>351</v>
      </c>
      <c r="L373" s="384" t="s">
        <v>2538</v>
      </c>
      <c r="M373" s="384"/>
      <c r="N373" s="562"/>
    </row>
    <row r="374" spans="1:14" ht="63.75" customHeight="1">
      <c r="A374" s="384">
        <v>92</v>
      </c>
      <c r="B374" s="383"/>
      <c r="C374" s="381" t="s">
        <v>6663</v>
      </c>
      <c r="D374" s="384" t="s">
        <v>4722</v>
      </c>
      <c r="E374" s="384" t="s">
        <v>4938</v>
      </c>
      <c r="F374" s="384" t="s">
        <v>6607</v>
      </c>
      <c r="G374" s="384" t="s">
        <v>2539</v>
      </c>
      <c r="H374" s="384" t="s">
        <v>4830</v>
      </c>
      <c r="I374" s="384"/>
      <c r="J374" s="384" t="s">
        <v>4830</v>
      </c>
      <c r="K374" s="380" t="s">
        <v>351</v>
      </c>
      <c r="L374" s="384" t="s">
        <v>2540</v>
      </c>
      <c r="M374" s="384"/>
      <c r="N374" s="562"/>
    </row>
    <row r="375" spans="1:14" ht="89.25" customHeight="1">
      <c r="A375" s="384">
        <v>93</v>
      </c>
      <c r="B375" s="383"/>
      <c r="C375" s="381" t="s">
        <v>6663</v>
      </c>
      <c r="D375" s="384" t="s">
        <v>4722</v>
      </c>
      <c r="E375" s="384" t="s">
        <v>5083</v>
      </c>
      <c r="F375" s="384" t="s">
        <v>5355</v>
      </c>
      <c r="G375" s="384" t="s">
        <v>2541</v>
      </c>
      <c r="H375" s="384" t="s">
        <v>4830</v>
      </c>
      <c r="I375" s="384"/>
      <c r="J375" s="384" t="s">
        <v>4830</v>
      </c>
      <c r="K375" s="380" t="s">
        <v>351</v>
      </c>
      <c r="L375" s="384" t="s">
        <v>2542</v>
      </c>
      <c r="M375" s="384"/>
      <c r="N375" s="562"/>
    </row>
    <row r="376" spans="1:14" ht="51" customHeight="1">
      <c r="A376" s="384">
        <v>94</v>
      </c>
      <c r="B376" s="383"/>
      <c r="C376" s="381" t="s">
        <v>6663</v>
      </c>
      <c r="D376" s="384" t="s">
        <v>4722</v>
      </c>
      <c r="E376" s="384" t="s">
        <v>5433</v>
      </c>
      <c r="F376" s="384" t="s">
        <v>5434</v>
      </c>
      <c r="G376" s="384" t="s">
        <v>2543</v>
      </c>
      <c r="H376" s="384" t="s">
        <v>4830</v>
      </c>
      <c r="I376" s="384"/>
      <c r="J376" s="384" t="s">
        <v>4830</v>
      </c>
      <c r="K376" s="380" t="s">
        <v>351</v>
      </c>
      <c r="L376" s="384" t="s">
        <v>2544</v>
      </c>
      <c r="M376" s="384"/>
      <c r="N376" s="562"/>
    </row>
    <row r="377" spans="1:14" ht="63.75" customHeight="1">
      <c r="A377" s="384">
        <v>95</v>
      </c>
      <c r="B377" s="383"/>
      <c r="C377" s="381" t="s">
        <v>6663</v>
      </c>
      <c r="D377" s="384" t="s">
        <v>4722</v>
      </c>
      <c r="E377" s="384" t="s">
        <v>5435</v>
      </c>
      <c r="F377" s="384" t="s">
        <v>5522</v>
      </c>
      <c r="G377" s="384" t="s">
        <v>2545</v>
      </c>
      <c r="H377" s="385" t="s">
        <v>4830</v>
      </c>
      <c r="I377" s="384"/>
      <c r="J377" s="384" t="s">
        <v>4830</v>
      </c>
      <c r="K377" s="380" t="s">
        <v>351</v>
      </c>
      <c r="L377" s="384" t="s">
        <v>2546</v>
      </c>
      <c r="M377" s="384"/>
      <c r="N377" s="562"/>
    </row>
    <row r="378" spans="1:14" ht="51" customHeight="1">
      <c r="A378" s="384">
        <v>96</v>
      </c>
      <c r="B378" s="383"/>
      <c r="C378" s="381" t="s">
        <v>6663</v>
      </c>
      <c r="D378" s="384" t="s">
        <v>4722</v>
      </c>
      <c r="E378" s="384" t="s">
        <v>2547</v>
      </c>
      <c r="F378" s="384" t="s">
        <v>2548</v>
      </c>
      <c r="G378" s="384" t="s">
        <v>2549</v>
      </c>
      <c r="H378" s="384" t="s">
        <v>4830</v>
      </c>
      <c r="I378" s="384"/>
      <c r="J378" s="384" t="s">
        <v>4830</v>
      </c>
      <c r="K378" s="380" t="s">
        <v>351</v>
      </c>
      <c r="L378" s="384" t="s">
        <v>2550</v>
      </c>
      <c r="M378" s="384"/>
      <c r="N378" s="562"/>
    </row>
    <row r="379" spans="1:14" ht="63.75" customHeight="1">
      <c r="A379" s="384">
        <v>97</v>
      </c>
      <c r="B379" s="383"/>
      <c r="C379" s="381" t="s">
        <v>6663</v>
      </c>
      <c r="D379" s="384" t="s">
        <v>4722</v>
      </c>
      <c r="E379" s="384" t="s">
        <v>6609</v>
      </c>
      <c r="F379" s="384" t="s">
        <v>6610</v>
      </c>
      <c r="G379" s="384" t="s">
        <v>2551</v>
      </c>
      <c r="H379" s="384" t="s">
        <v>4830</v>
      </c>
      <c r="I379" s="384"/>
      <c r="J379" s="384" t="s">
        <v>4830</v>
      </c>
      <c r="K379" s="380" t="s">
        <v>351</v>
      </c>
      <c r="L379" s="384" t="s">
        <v>2552</v>
      </c>
      <c r="M379" s="384"/>
      <c r="N379" s="562"/>
    </row>
    <row r="380" spans="1:14" ht="63.75" customHeight="1">
      <c r="A380" s="384">
        <v>98</v>
      </c>
      <c r="B380" s="383"/>
      <c r="C380" s="381" t="s">
        <v>6663</v>
      </c>
      <c r="D380" s="384" t="s">
        <v>4722</v>
      </c>
      <c r="E380" s="384" t="s">
        <v>2553</v>
      </c>
      <c r="F380" s="384" t="s">
        <v>2554</v>
      </c>
      <c r="G380" s="384" t="s">
        <v>2555</v>
      </c>
      <c r="H380" s="384" t="s">
        <v>4830</v>
      </c>
      <c r="I380" s="384"/>
      <c r="J380" s="384" t="s">
        <v>4830</v>
      </c>
      <c r="K380" s="380" t="s">
        <v>351</v>
      </c>
      <c r="L380" s="384" t="s">
        <v>2556</v>
      </c>
      <c r="M380" s="384"/>
      <c r="N380" s="562"/>
    </row>
    <row r="381" spans="1:14" ht="63.75" customHeight="1">
      <c r="A381" s="613">
        <v>99</v>
      </c>
      <c r="B381" s="613"/>
      <c r="C381" s="381" t="s">
        <v>6664</v>
      </c>
      <c r="D381" s="384" t="s">
        <v>2557</v>
      </c>
      <c r="E381" s="613" t="s">
        <v>2558</v>
      </c>
      <c r="F381" s="613" t="s">
        <v>2559</v>
      </c>
      <c r="G381" s="384" t="s">
        <v>2560</v>
      </c>
      <c r="H381" s="613" t="s">
        <v>4830</v>
      </c>
      <c r="I381" s="613"/>
      <c r="J381" s="613"/>
      <c r="K381" s="575" t="s">
        <v>2561</v>
      </c>
      <c r="L381" s="613" t="s">
        <v>2562</v>
      </c>
      <c r="M381" s="613"/>
      <c r="N381" s="562"/>
    </row>
    <row r="382" spans="1:14" ht="63.75" customHeight="1">
      <c r="A382" s="605"/>
      <c r="B382" s="605"/>
      <c r="C382" s="381" t="s">
        <v>6665</v>
      </c>
      <c r="D382" s="384" t="s">
        <v>1785</v>
      </c>
      <c r="E382" s="605"/>
      <c r="F382" s="605"/>
      <c r="G382" s="384" t="s">
        <v>2563</v>
      </c>
      <c r="H382" s="605"/>
      <c r="I382" s="605"/>
      <c r="J382" s="605"/>
      <c r="K382" s="576"/>
      <c r="L382" s="605"/>
      <c r="M382" s="605"/>
      <c r="N382" s="562"/>
    </row>
    <row r="383" spans="1:14" ht="63.75" customHeight="1">
      <c r="A383" s="384">
        <v>100</v>
      </c>
      <c r="B383" s="383"/>
      <c r="C383" s="381" t="s">
        <v>6662</v>
      </c>
      <c r="D383" s="384" t="s">
        <v>4722</v>
      </c>
      <c r="E383" s="384" t="s">
        <v>4723</v>
      </c>
      <c r="F383" s="384" t="s">
        <v>2564</v>
      </c>
      <c r="G383" s="384" t="s">
        <v>2565</v>
      </c>
      <c r="H383" s="384" t="s">
        <v>4830</v>
      </c>
      <c r="I383" s="384"/>
      <c r="J383" s="384"/>
      <c r="K383" s="386" t="s">
        <v>351</v>
      </c>
      <c r="L383" s="384" t="s">
        <v>2566</v>
      </c>
      <c r="M383" s="387"/>
      <c r="N383" s="562"/>
    </row>
    <row r="384" spans="1:14" ht="63.75" customHeight="1">
      <c r="A384" s="384">
        <v>101</v>
      </c>
      <c r="B384" s="383"/>
      <c r="C384" s="381" t="s">
        <v>6666</v>
      </c>
      <c r="D384" s="384" t="s">
        <v>1030</v>
      </c>
      <c r="E384" s="384" t="s">
        <v>1693</v>
      </c>
      <c r="F384" s="384" t="s">
        <v>1694</v>
      </c>
      <c r="G384" s="384" t="s">
        <v>1695</v>
      </c>
      <c r="H384" s="372" t="s">
        <v>4830</v>
      </c>
      <c r="I384" s="384"/>
      <c r="J384" s="384"/>
      <c r="K384" s="380" t="s">
        <v>3334</v>
      </c>
      <c r="L384" s="384" t="s">
        <v>1696</v>
      </c>
      <c r="M384" s="384"/>
      <c r="N384" s="562"/>
    </row>
    <row r="385" spans="1:14" ht="63.75" customHeight="1">
      <c r="A385" s="589">
        <v>102</v>
      </c>
      <c r="B385" s="371"/>
      <c r="C385" s="263" t="s">
        <v>1697</v>
      </c>
      <c r="D385" s="264" t="s">
        <v>1785</v>
      </c>
      <c r="E385" s="591" t="s">
        <v>1698</v>
      </c>
      <c r="F385" s="591" t="s">
        <v>5706</v>
      </c>
      <c r="G385" s="264" t="s">
        <v>5707</v>
      </c>
      <c r="H385" s="593" t="s">
        <v>4830</v>
      </c>
      <c r="I385" s="613"/>
      <c r="J385" s="613"/>
      <c r="K385" s="575" t="s">
        <v>2567</v>
      </c>
      <c r="L385" s="613" t="s">
        <v>5708</v>
      </c>
      <c r="M385" s="613"/>
      <c r="N385" s="562"/>
    </row>
    <row r="386" spans="1:14" ht="63.75" customHeight="1">
      <c r="A386" s="590"/>
      <c r="B386" s="371"/>
      <c r="C386" s="263" t="s">
        <v>5709</v>
      </c>
      <c r="D386" s="264" t="s">
        <v>1785</v>
      </c>
      <c r="E386" s="592"/>
      <c r="F386" s="592"/>
      <c r="G386" s="264" t="s">
        <v>5710</v>
      </c>
      <c r="H386" s="594"/>
      <c r="I386" s="605"/>
      <c r="J386" s="605"/>
      <c r="K386" s="576"/>
      <c r="L386" s="605"/>
      <c r="M386" s="605"/>
      <c r="N386" s="562"/>
    </row>
    <row r="387" spans="1:14" ht="63.75" customHeight="1">
      <c r="A387" s="384">
        <v>103</v>
      </c>
      <c r="B387" s="383"/>
      <c r="C387" s="381" t="s">
        <v>6666</v>
      </c>
      <c r="D387" s="384" t="s">
        <v>1030</v>
      </c>
      <c r="E387" s="384" t="s">
        <v>1693</v>
      </c>
      <c r="F387" s="384" t="s">
        <v>5711</v>
      </c>
      <c r="G387" s="384" t="s">
        <v>2890</v>
      </c>
      <c r="H387" s="372" t="s">
        <v>4830</v>
      </c>
      <c r="I387" s="384"/>
      <c r="J387" s="384"/>
      <c r="K387" s="380" t="s">
        <v>3334</v>
      </c>
      <c r="L387" s="384" t="s">
        <v>2891</v>
      </c>
      <c r="M387" s="384"/>
      <c r="N387" s="562"/>
    </row>
    <row r="388" spans="1:14" ht="89.25" customHeight="1">
      <c r="A388" s="384">
        <v>104</v>
      </c>
      <c r="B388" s="383"/>
      <c r="C388" s="381" t="s">
        <v>6667</v>
      </c>
      <c r="D388" s="384" t="s">
        <v>2057</v>
      </c>
      <c r="E388" s="384" t="s">
        <v>2058</v>
      </c>
      <c r="F388" s="384" t="s">
        <v>2059</v>
      </c>
      <c r="G388" s="384" t="s">
        <v>2644</v>
      </c>
      <c r="H388" s="372" t="s">
        <v>4830</v>
      </c>
      <c r="I388" s="384"/>
      <c r="J388" s="384"/>
      <c r="K388" s="380" t="s">
        <v>617</v>
      </c>
      <c r="L388" s="384" t="s">
        <v>2645</v>
      </c>
      <c r="M388" s="384"/>
      <c r="N388" s="562"/>
    </row>
    <row r="389" spans="1:14" ht="153" customHeight="1">
      <c r="A389" s="613">
        <v>105</v>
      </c>
      <c r="B389" s="613"/>
      <c r="C389" s="381" t="s">
        <v>6668</v>
      </c>
      <c r="D389" s="384" t="s">
        <v>2646</v>
      </c>
      <c r="E389" s="613" t="s">
        <v>2647</v>
      </c>
      <c r="F389" s="613" t="s">
        <v>2648</v>
      </c>
      <c r="G389" s="613" t="s">
        <v>4527</v>
      </c>
      <c r="H389" s="613" t="s">
        <v>4830</v>
      </c>
      <c r="I389" s="613"/>
      <c r="J389" s="613"/>
      <c r="K389" s="622" t="s">
        <v>5259</v>
      </c>
      <c r="L389" s="613" t="s">
        <v>4528</v>
      </c>
      <c r="M389" s="613"/>
      <c r="N389" s="562"/>
    </row>
    <row r="390" spans="1:14" ht="51" customHeight="1">
      <c r="A390" s="605"/>
      <c r="B390" s="605"/>
      <c r="C390" s="381" t="s">
        <v>6669</v>
      </c>
      <c r="D390" s="384" t="s">
        <v>2652</v>
      </c>
      <c r="E390" s="605"/>
      <c r="F390" s="605"/>
      <c r="G390" s="605"/>
      <c r="H390" s="605"/>
      <c r="I390" s="605"/>
      <c r="J390" s="605"/>
      <c r="K390" s="576"/>
      <c r="L390" s="605"/>
      <c r="M390" s="605"/>
      <c r="N390" s="562"/>
    </row>
    <row r="391" spans="1:14" ht="51" customHeight="1">
      <c r="A391" s="384">
        <v>106</v>
      </c>
      <c r="B391" s="383"/>
      <c r="C391" s="381" t="s">
        <v>6670</v>
      </c>
      <c r="D391" s="384" t="s">
        <v>2653</v>
      </c>
      <c r="E391" s="384" t="s">
        <v>2654</v>
      </c>
      <c r="F391" s="384" t="s">
        <v>2655</v>
      </c>
      <c r="G391" s="384" t="s">
        <v>6671</v>
      </c>
      <c r="H391" s="384" t="s">
        <v>4830</v>
      </c>
      <c r="I391" s="384"/>
      <c r="J391" s="384"/>
      <c r="K391" s="380" t="s">
        <v>2656</v>
      </c>
      <c r="L391" s="384" t="s">
        <v>2657</v>
      </c>
      <c r="M391" s="384"/>
      <c r="N391" s="562"/>
    </row>
    <row r="392" spans="1:14" ht="178.5" customHeight="1">
      <c r="A392" s="384">
        <v>107</v>
      </c>
      <c r="B392" s="384"/>
      <c r="C392" s="381" t="s">
        <v>6670</v>
      </c>
      <c r="D392" s="384" t="s">
        <v>2653</v>
      </c>
      <c r="E392" s="384" t="s">
        <v>2654</v>
      </c>
      <c r="F392" s="384" t="s">
        <v>2069</v>
      </c>
      <c r="G392" s="384" t="s">
        <v>5520</v>
      </c>
      <c r="H392" s="384" t="s">
        <v>4830</v>
      </c>
      <c r="I392" s="384"/>
      <c r="J392" s="384"/>
      <c r="K392" s="380" t="s">
        <v>2656</v>
      </c>
      <c r="L392" s="384" t="s">
        <v>5521</v>
      </c>
      <c r="M392" s="384"/>
      <c r="N392" s="562" t="s">
        <v>3323</v>
      </c>
    </row>
    <row r="393" spans="1:14" ht="51" customHeight="1">
      <c r="A393" s="384">
        <v>108</v>
      </c>
      <c r="B393" s="383"/>
      <c r="C393" s="388" t="s">
        <v>6672</v>
      </c>
      <c r="D393" s="389" t="s">
        <v>1785</v>
      </c>
      <c r="E393" s="389" t="s">
        <v>2568</v>
      </c>
      <c r="F393" s="389" t="s">
        <v>2569</v>
      </c>
      <c r="G393" s="389" t="s">
        <v>2570</v>
      </c>
      <c r="H393" s="389" t="s">
        <v>4830</v>
      </c>
      <c r="I393" s="389"/>
      <c r="J393" s="389"/>
      <c r="K393" s="390" t="s">
        <v>2571</v>
      </c>
      <c r="L393" s="389" t="s">
        <v>2572</v>
      </c>
      <c r="M393" s="384"/>
      <c r="N393" s="562" t="s">
        <v>3323</v>
      </c>
    </row>
    <row r="394" spans="1:14" ht="242.25" customHeight="1">
      <c r="A394" s="384">
        <v>109</v>
      </c>
      <c r="B394" s="383"/>
      <c r="C394" s="381" t="s">
        <v>6673</v>
      </c>
      <c r="D394" s="384" t="s">
        <v>6658</v>
      </c>
      <c r="E394" s="384" t="s">
        <v>4492</v>
      </c>
      <c r="F394" s="384" t="s">
        <v>4493</v>
      </c>
      <c r="G394" s="384" t="s">
        <v>4494</v>
      </c>
      <c r="H394" s="384" t="s">
        <v>4830</v>
      </c>
      <c r="I394" s="384"/>
      <c r="J394" s="384"/>
      <c r="K394" s="380" t="s">
        <v>1816</v>
      </c>
      <c r="L394" s="384" t="s">
        <v>4495</v>
      </c>
      <c r="M394" s="384"/>
      <c r="N394" s="562" t="s">
        <v>2974</v>
      </c>
    </row>
    <row r="395" spans="1:14" ht="63.75" customHeight="1">
      <c r="A395" s="384">
        <v>110</v>
      </c>
      <c r="B395" s="383"/>
      <c r="C395" s="381" t="s">
        <v>6673</v>
      </c>
      <c r="D395" s="384" t="s">
        <v>6658</v>
      </c>
      <c r="E395" s="384" t="s">
        <v>4496</v>
      </c>
      <c r="F395" s="384" t="s">
        <v>4497</v>
      </c>
      <c r="G395" s="384" t="s">
        <v>4498</v>
      </c>
      <c r="H395" s="384" t="s">
        <v>4830</v>
      </c>
      <c r="I395" s="384"/>
      <c r="J395" s="384"/>
      <c r="K395" s="380" t="s">
        <v>1816</v>
      </c>
      <c r="L395" s="384" t="s">
        <v>4630</v>
      </c>
      <c r="M395" s="384"/>
      <c r="N395" s="562" t="s">
        <v>2974</v>
      </c>
    </row>
    <row r="396" spans="1:14" ht="242.25" customHeight="1">
      <c r="A396" s="384">
        <v>111</v>
      </c>
      <c r="B396" s="383"/>
      <c r="C396" s="381" t="s">
        <v>6673</v>
      </c>
      <c r="D396" s="384" t="s">
        <v>6658</v>
      </c>
      <c r="E396" s="384" t="s">
        <v>4637</v>
      </c>
      <c r="F396" s="384" t="s">
        <v>4638</v>
      </c>
      <c r="G396" s="384" t="s">
        <v>4639</v>
      </c>
      <c r="H396" s="384" t="s">
        <v>4830</v>
      </c>
      <c r="I396" s="384"/>
      <c r="J396" s="384"/>
      <c r="K396" s="380" t="s">
        <v>1816</v>
      </c>
      <c r="L396" s="384" t="s">
        <v>4640</v>
      </c>
      <c r="M396" s="384"/>
      <c r="N396" s="562" t="s">
        <v>2974</v>
      </c>
    </row>
    <row r="397" spans="1:14" ht="153">
      <c r="A397" s="384">
        <v>112</v>
      </c>
      <c r="B397" s="383"/>
      <c r="C397" s="381" t="s">
        <v>6674</v>
      </c>
      <c r="D397" s="384" t="s">
        <v>3966</v>
      </c>
      <c r="E397" s="384" t="s">
        <v>3967</v>
      </c>
      <c r="F397" s="384" t="s">
        <v>3968</v>
      </c>
      <c r="G397" s="384" t="s">
        <v>1810</v>
      </c>
      <c r="H397" s="384" t="s">
        <v>4830</v>
      </c>
      <c r="I397" s="384"/>
      <c r="J397" s="384"/>
      <c r="K397" s="380" t="s">
        <v>1811</v>
      </c>
      <c r="L397" s="384" t="s">
        <v>1812</v>
      </c>
      <c r="M397" s="384"/>
      <c r="N397" s="562" t="s">
        <v>2974</v>
      </c>
    </row>
    <row r="398" spans="1:14" ht="63.75" customHeight="1">
      <c r="A398" s="384">
        <v>113</v>
      </c>
      <c r="B398" s="383"/>
      <c r="C398" s="381" t="s">
        <v>6675</v>
      </c>
      <c r="D398" s="384" t="s">
        <v>110</v>
      </c>
      <c r="E398" s="384" t="s">
        <v>1813</v>
      </c>
      <c r="F398" s="384" t="s">
        <v>1814</v>
      </c>
      <c r="G398" s="384" t="s">
        <v>1815</v>
      </c>
      <c r="H398" s="384" t="s">
        <v>4830</v>
      </c>
      <c r="I398" s="384"/>
      <c r="J398" s="384"/>
      <c r="K398" s="380" t="s">
        <v>1816</v>
      </c>
      <c r="L398" s="384" t="s">
        <v>1817</v>
      </c>
      <c r="M398" s="384"/>
      <c r="N398" s="562" t="s">
        <v>3326</v>
      </c>
    </row>
    <row r="399" spans="1:14" ht="140.25" customHeight="1">
      <c r="A399" s="384">
        <v>114</v>
      </c>
      <c r="B399" s="383"/>
      <c r="C399" s="381" t="s">
        <v>6676</v>
      </c>
      <c r="D399" s="384" t="s">
        <v>513</v>
      </c>
      <c r="E399" s="384" t="s">
        <v>2050</v>
      </c>
      <c r="F399" s="384" t="s">
        <v>2051</v>
      </c>
      <c r="G399" s="384" t="s">
        <v>2052</v>
      </c>
      <c r="H399" s="384" t="s">
        <v>4830</v>
      </c>
      <c r="I399" s="384"/>
      <c r="J399" s="384"/>
      <c r="K399" s="380" t="s">
        <v>512</v>
      </c>
      <c r="L399" s="384" t="s">
        <v>2053</v>
      </c>
      <c r="M399" s="384"/>
      <c r="N399" s="562" t="s">
        <v>3326</v>
      </c>
    </row>
    <row r="400" spans="1:14" ht="178.5" customHeight="1">
      <c r="A400" s="384">
        <v>115</v>
      </c>
      <c r="B400" s="383"/>
      <c r="C400" s="381" t="s">
        <v>6676</v>
      </c>
      <c r="D400" s="384" t="s">
        <v>513</v>
      </c>
      <c r="E400" s="384" t="s">
        <v>2050</v>
      </c>
      <c r="F400" s="384" t="s">
        <v>2054</v>
      </c>
      <c r="G400" s="384" t="s">
        <v>2055</v>
      </c>
      <c r="H400" s="384" t="s">
        <v>4830</v>
      </c>
      <c r="I400" s="384"/>
      <c r="J400" s="384"/>
      <c r="K400" s="380" t="s">
        <v>512</v>
      </c>
      <c r="L400" s="384" t="s">
        <v>2056</v>
      </c>
      <c r="M400" s="384"/>
      <c r="N400" s="562"/>
    </row>
    <row r="401" spans="1:14" ht="165.75" customHeight="1">
      <c r="A401" s="370">
        <v>116</v>
      </c>
      <c r="B401" s="371"/>
      <c r="C401" s="263" t="s">
        <v>6651</v>
      </c>
      <c r="D401" s="264" t="s">
        <v>240</v>
      </c>
      <c r="E401" s="264" t="s">
        <v>241</v>
      </c>
      <c r="F401" s="264" t="s">
        <v>242</v>
      </c>
      <c r="G401" s="264" t="s">
        <v>243</v>
      </c>
      <c r="H401" s="372" t="s">
        <v>4830</v>
      </c>
      <c r="I401" s="373"/>
      <c r="J401" s="373"/>
      <c r="K401" s="380" t="s">
        <v>244</v>
      </c>
      <c r="L401" s="264" t="s">
        <v>5359</v>
      </c>
      <c r="M401" s="384"/>
      <c r="N401" s="562"/>
    </row>
    <row r="402" spans="1:14" ht="76.5" customHeight="1">
      <c r="A402" s="384">
        <v>117</v>
      </c>
      <c r="B402" s="383"/>
      <c r="C402" s="381" t="s">
        <v>5360</v>
      </c>
      <c r="D402" s="384" t="s">
        <v>5361</v>
      </c>
      <c r="E402" s="384" t="s">
        <v>5362</v>
      </c>
      <c r="F402" s="384" t="s">
        <v>5363</v>
      </c>
      <c r="G402" s="384" t="s">
        <v>4369</v>
      </c>
      <c r="H402" s="384" t="s">
        <v>4830</v>
      </c>
      <c r="I402" s="384"/>
      <c r="J402" s="384"/>
      <c r="K402" s="380" t="s">
        <v>4370</v>
      </c>
      <c r="L402" s="264" t="s">
        <v>4371</v>
      </c>
      <c r="M402" s="384"/>
      <c r="N402" s="562"/>
    </row>
    <row r="403" spans="1:14" ht="89.25">
      <c r="A403" s="384">
        <v>118</v>
      </c>
      <c r="B403" s="383"/>
      <c r="C403" s="381" t="s">
        <v>6677</v>
      </c>
      <c r="D403" s="384" t="s">
        <v>127</v>
      </c>
      <c r="E403" s="384" t="s">
        <v>2573</v>
      </c>
      <c r="F403" s="384" t="s">
        <v>2574</v>
      </c>
      <c r="G403" s="384" t="s">
        <v>2575</v>
      </c>
      <c r="H403" s="384" t="s">
        <v>4830</v>
      </c>
      <c r="I403" s="384"/>
      <c r="J403" s="384" t="s">
        <v>4830</v>
      </c>
      <c r="K403" s="380" t="s">
        <v>5124</v>
      </c>
      <c r="L403" s="384" t="s">
        <v>2576</v>
      </c>
      <c r="M403" s="384"/>
      <c r="N403" s="562"/>
    </row>
    <row r="404" spans="1:14" ht="102">
      <c r="A404" s="384">
        <v>119</v>
      </c>
      <c r="B404" s="383"/>
      <c r="C404" s="381" t="s">
        <v>6678</v>
      </c>
      <c r="D404" s="384" t="s">
        <v>213</v>
      </c>
      <c r="E404" s="384" t="s">
        <v>2577</v>
      </c>
      <c r="F404" s="384" t="s">
        <v>2578</v>
      </c>
      <c r="G404" s="384" t="s">
        <v>2579</v>
      </c>
      <c r="H404" s="384" t="s">
        <v>4830</v>
      </c>
      <c r="I404" s="384"/>
      <c r="J404" s="384" t="s">
        <v>4830</v>
      </c>
      <c r="K404" s="380" t="s">
        <v>2580</v>
      </c>
      <c r="L404" s="384" t="s">
        <v>2581</v>
      </c>
      <c r="M404" s="384"/>
      <c r="N404" s="562"/>
    </row>
    <row r="405" spans="1:14" ht="76.5" customHeight="1">
      <c r="A405" s="384">
        <v>120</v>
      </c>
      <c r="B405" s="383"/>
      <c r="C405" s="381" t="s">
        <v>6679</v>
      </c>
      <c r="D405" s="384" t="s">
        <v>257</v>
      </c>
      <c r="E405" s="384" t="s">
        <v>1800</v>
      </c>
      <c r="F405" s="384" t="s">
        <v>1801</v>
      </c>
      <c r="G405" s="384" t="s">
        <v>1802</v>
      </c>
      <c r="H405" s="384" t="s">
        <v>4830</v>
      </c>
      <c r="I405" s="384"/>
      <c r="J405" s="384" t="s">
        <v>4830</v>
      </c>
      <c r="K405" s="380" t="s">
        <v>1803</v>
      </c>
      <c r="L405" s="384" t="s">
        <v>1804</v>
      </c>
      <c r="M405" s="384"/>
      <c r="N405" s="562"/>
    </row>
    <row r="406" spans="1:14" ht="63.75">
      <c r="A406" s="384">
        <v>121</v>
      </c>
      <c r="B406" s="383"/>
      <c r="C406" s="381" t="s">
        <v>6680</v>
      </c>
      <c r="D406" s="384" t="s">
        <v>3406</v>
      </c>
      <c r="E406" s="384" t="s">
        <v>1805</v>
      </c>
      <c r="F406" s="384" t="s">
        <v>1806</v>
      </c>
      <c r="G406" s="384" t="s">
        <v>1807</v>
      </c>
      <c r="H406" s="384" t="s">
        <v>4830</v>
      </c>
      <c r="I406" s="384"/>
      <c r="J406" s="384"/>
      <c r="K406" s="380" t="s">
        <v>1808</v>
      </c>
      <c r="L406" s="384" t="s">
        <v>1809</v>
      </c>
      <c r="M406" s="384"/>
      <c r="N406" s="562"/>
    </row>
    <row r="407" spans="1:14" ht="63.75">
      <c r="A407" s="389">
        <v>122</v>
      </c>
      <c r="B407" s="391"/>
      <c r="C407" s="388" t="s">
        <v>6681</v>
      </c>
      <c r="D407" s="389" t="s">
        <v>2819</v>
      </c>
      <c r="E407" s="389" t="s">
        <v>3771</v>
      </c>
      <c r="F407" s="389" t="s">
        <v>3772</v>
      </c>
      <c r="G407" s="389" t="s">
        <v>3773</v>
      </c>
      <c r="H407" s="389" t="s">
        <v>4830</v>
      </c>
      <c r="I407" s="389"/>
      <c r="J407" s="389"/>
      <c r="K407" s="390" t="s">
        <v>3770</v>
      </c>
      <c r="L407" s="389" t="s">
        <v>3774</v>
      </c>
      <c r="M407" s="373"/>
      <c r="N407" s="562"/>
    </row>
    <row r="408" spans="1:14" ht="63.75">
      <c r="A408" s="389">
        <v>123</v>
      </c>
      <c r="B408" s="391"/>
      <c r="C408" s="388" t="s">
        <v>6663</v>
      </c>
      <c r="D408" s="389" t="s">
        <v>4722</v>
      </c>
      <c r="E408" s="389" t="s">
        <v>3775</v>
      </c>
      <c r="F408" s="389" t="s">
        <v>3776</v>
      </c>
      <c r="G408" s="389" t="s">
        <v>3777</v>
      </c>
      <c r="H408" s="389" t="s">
        <v>4830</v>
      </c>
      <c r="I408" s="389"/>
      <c r="J408" s="389"/>
      <c r="K408" s="390" t="s">
        <v>3770</v>
      </c>
      <c r="L408" s="389" t="s">
        <v>3778</v>
      </c>
      <c r="M408" s="384"/>
      <c r="N408" s="562"/>
    </row>
    <row r="409" spans="1:14" ht="63.75" customHeight="1">
      <c r="A409" s="389">
        <v>124</v>
      </c>
      <c r="B409" s="391"/>
      <c r="C409" s="388" t="s">
        <v>6663</v>
      </c>
      <c r="D409" s="389" t="s">
        <v>4722</v>
      </c>
      <c r="E409" s="389" t="s">
        <v>6608</v>
      </c>
      <c r="F409" s="389" t="s">
        <v>3780</v>
      </c>
      <c r="G409" s="389" t="s">
        <v>3781</v>
      </c>
      <c r="H409" s="389" t="s">
        <v>4830</v>
      </c>
      <c r="I409" s="389"/>
      <c r="J409" s="389"/>
      <c r="K409" s="390" t="s">
        <v>3770</v>
      </c>
      <c r="L409" s="389" t="s">
        <v>3779</v>
      </c>
      <c r="M409" s="384"/>
      <c r="N409" s="562"/>
    </row>
    <row r="410" spans="1:14" ht="51" customHeight="1">
      <c r="A410" s="389">
        <v>125</v>
      </c>
      <c r="B410" s="391"/>
      <c r="C410" s="388" t="s">
        <v>6663</v>
      </c>
      <c r="D410" s="389" t="s">
        <v>4722</v>
      </c>
      <c r="E410" s="389" t="s">
        <v>3775</v>
      </c>
      <c r="F410" s="389" t="s">
        <v>3783</v>
      </c>
      <c r="G410" s="389" t="s">
        <v>3784</v>
      </c>
      <c r="H410" s="389" t="s">
        <v>4830</v>
      </c>
      <c r="I410" s="389"/>
      <c r="J410" s="389"/>
      <c r="K410" s="390" t="s">
        <v>3770</v>
      </c>
      <c r="L410" s="389" t="s">
        <v>3782</v>
      </c>
      <c r="M410" s="384"/>
      <c r="N410" s="562"/>
    </row>
    <row r="411" spans="1:14" ht="63.75">
      <c r="A411" s="389">
        <v>126</v>
      </c>
      <c r="B411" s="391"/>
      <c r="C411" s="388" t="s">
        <v>6663</v>
      </c>
      <c r="D411" s="389" t="s">
        <v>4722</v>
      </c>
      <c r="E411" s="389" t="s">
        <v>5433</v>
      </c>
      <c r="F411" s="389" t="s">
        <v>6029</v>
      </c>
      <c r="G411" s="389" t="s">
        <v>6030</v>
      </c>
      <c r="H411" s="389" t="s">
        <v>4830</v>
      </c>
      <c r="I411" s="389"/>
      <c r="J411" s="389"/>
      <c r="K411" s="390" t="s">
        <v>3770</v>
      </c>
      <c r="L411" s="389" t="s">
        <v>6028</v>
      </c>
      <c r="M411" s="384"/>
      <c r="N411" s="562" t="s">
        <v>3323</v>
      </c>
    </row>
    <row r="412" spans="1:14" ht="51" customHeight="1">
      <c r="A412" s="389">
        <v>127</v>
      </c>
      <c r="B412" s="391"/>
      <c r="C412" s="388" t="s">
        <v>6663</v>
      </c>
      <c r="D412" s="389" t="s">
        <v>4722</v>
      </c>
      <c r="E412" s="389" t="s">
        <v>6032</v>
      </c>
      <c r="F412" s="389" t="s">
        <v>6033</v>
      </c>
      <c r="G412" s="389" t="s">
        <v>6034</v>
      </c>
      <c r="H412" s="389" t="s">
        <v>4830</v>
      </c>
      <c r="I412" s="389"/>
      <c r="J412" s="389"/>
      <c r="K412" s="390" t="s">
        <v>3770</v>
      </c>
      <c r="L412" s="389" t="s">
        <v>6031</v>
      </c>
      <c r="M412" s="384"/>
      <c r="N412" s="562" t="s">
        <v>3323</v>
      </c>
    </row>
    <row r="413" spans="1:14" ht="51" customHeight="1">
      <c r="A413" s="389">
        <v>128</v>
      </c>
      <c r="B413" s="391"/>
      <c r="C413" s="388" t="s">
        <v>6682</v>
      </c>
      <c r="D413" s="389" t="s">
        <v>1959</v>
      </c>
      <c r="E413" s="389" t="s">
        <v>5183</v>
      </c>
      <c r="F413" s="389" t="s">
        <v>5184</v>
      </c>
      <c r="G413" s="389" t="s">
        <v>5185</v>
      </c>
      <c r="H413" s="389" t="s">
        <v>4830</v>
      </c>
      <c r="I413" s="389"/>
      <c r="J413" s="389" t="s">
        <v>4830</v>
      </c>
      <c r="K413" s="390" t="s">
        <v>5186</v>
      </c>
      <c r="L413" s="389" t="s">
        <v>5187</v>
      </c>
      <c r="M413" s="389"/>
      <c r="N413" s="562"/>
    </row>
    <row r="414" spans="1:14" ht="51" customHeight="1">
      <c r="A414" s="389">
        <v>129</v>
      </c>
      <c r="B414" s="391"/>
      <c r="C414" s="388" t="s">
        <v>5188</v>
      </c>
      <c r="D414" s="389" t="s">
        <v>5443</v>
      </c>
      <c r="E414" s="389" t="s">
        <v>5189</v>
      </c>
      <c r="F414" s="389" t="s">
        <v>5190</v>
      </c>
      <c r="G414" s="389" t="s">
        <v>3319</v>
      </c>
      <c r="H414" s="389" t="s">
        <v>4830</v>
      </c>
      <c r="I414" s="389"/>
      <c r="J414" s="389"/>
      <c r="K414" s="390" t="s">
        <v>3320</v>
      </c>
      <c r="L414" s="389" t="s">
        <v>3321</v>
      </c>
      <c r="M414" s="389"/>
      <c r="N414" s="562"/>
    </row>
    <row r="415" spans="1:14" ht="51" customHeight="1">
      <c r="A415" s="389">
        <v>130</v>
      </c>
      <c r="B415" s="391"/>
      <c r="C415" s="388" t="s">
        <v>1542</v>
      </c>
      <c r="D415" s="389" t="s">
        <v>1543</v>
      </c>
      <c r="E415" s="389" t="s">
        <v>1544</v>
      </c>
      <c r="F415" s="389" t="s">
        <v>1545</v>
      </c>
      <c r="G415" s="389" t="s">
        <v>1546</v>
      </c>
      <c r="H415" s="389" t="s">
        <v>4830</v>
      </c>
      <c r="I415" s="389"/>
      <c r="J415" s="389" t="s">
        <v>4830</v>
      </c>
      <c r="K415" s="390" t="s">
        <v>1547</v>
      </c>
      <c r="L415" s="389" t="s">
        <v>1548</v>
      </c>
      <c r="M415" s="384"/>
      <c r="N415" s="562"/>
    </row>
    <row r="416" spans="1:14" ht="51" customHeight="1">
      <c r="A416" s="389">
        <v>131</v>
      </c>
      <c r="B416" s="391"/>
      <c r="C416" s="388" t="s">
        <v>6683</v>
      </c>
      <c r="D416" s="389" t="s">
        <v>1549</v>
      </c>
      <c r="E416" s="389" t="s">
        <v>1550</v>
      </c>
      <c r="F416" s="389" t="s">
        <v>1551</v>
      </c>
      <c r="G416" s="389" t="s">
        <v>1552</v>
      </c>
      <c r="H416" s="389" t="s">
        <v>4830</v>
      </c>
      <c r="I416" s="389"/>
      <c r="J416" s="389"/>
      <c r="K416" s="390" t="s">
        <v>1553</v>
      </c>
      <c r="L416" s="389" t="s">
        <v>1554</v>
      </c>
      <c r="M416" s="384"/>
      <c r="N416" s="562"/>
    </row>
    <row r="417" spans="1:14" ht="216.75">
      <c r="A417" s="389">
        <v>132</v>
      </c>
      <c r="B417" s="391"/>
      <c r="C417" s="388" t="s">
        <v>6683</v>
      </c>
      <c r="D417" s="389" t="s">
        <v>1549</v>
      </c>
      <c r="E417" s="389" t="s">
        <v>1555</v>
      </c>
      <c r="F417" s="389" t="s">
        <v>1556</v>
      </c>
      <c r="G417" s="389" t="s">
        <v>4100</v>
      </c>
      <c r="H417" s="389" t="s">
        <v>4830</v>
      </c>
      <c r="I417" s="389"/>
      <c r="J417" s="389"/>
      <c r="K417" s="390" t="s">
        <v>1553</v>
      </c>
      <c r="L417" s="389" t="s">
        <v>1557</v>
      </c>
      <c r="M417" s="384"/>
      <c r="N417" s="562"/>
    </row>
    <row r="418" spans="1:14" ht="76.5">
      <c r="A418" s="389">
        <v>133</v>
      </c>
      <c r="B418" s="391"/>
      <c r="C418" s="388" t="s">
        <v>6684</v>
      </c>
      <c r="D418" s="389" t="s">
        <v>1799</v>
      </c>
      <c r="E418" s="389" t="s">
        <v>6685</v>
      </c>
      <c r="F418" s="389" t="s">
        <v>6686</v>
      </c>
      <c r="G418" s="389" t="s">
        <v>6687</v>
      </c>
      <c r="H418" s="389" t="s">
        <v>4830</v>
      </c>
      <c r="I418" s="389"/>
      <c r="J418" s="389" t="s">
        <v>4830</v>
      </c>
      <c r="K418" s="390" t="s">
        <v>6688</v>
      </c>
      <c r="L418" s="389" t="s">
        <v>6689</v>
      </c>
      <c r="M418" s="389"/>
      <c r="N418" s="562"/>
    </row>
    <row r="419" spans="1:14" ht="242.25" customHeight="1">
      <c r="A419" s="389">
        <v>134</v>
      </c>
      <c r="B419" s="391"/>
      <c r="C419" s="388" t="s">
        <v>6684</v>
      </c>
      <c r="D419" s="389" t="s">
        <v>1799</v>
      </c>
      <c r="E419" s="389" t="s">
        <v>6685</v>
      </c>
      <c r="F419" s="389" t="s">
        <v>6690</v>
      </c>
      <c r="G419" s="389" t="s">
        <v>6691</v>
      </c>
      <c r="H419" s="389" t="s">
        <v>4830</v>
      </c>
      <c r="I419" s="389"/>
      <c r="J419" s="389" t="s">
        <v>4830</v>
      </c>
      <c r="K419" s="390" t="s">
        <v>6688</v>
      </c>
      <c r="L419" s="389" t="s">
        <v>6692</v>
      </c>
      <c r="M419" s="389"/>
      <c r="N419" s="562"/>
    </row>
    <row r="420" spans="1:14" ht="51">
      <c r="A420" s="389">
        <v>135</v>
      </c>
      <c r="B420" s="391"/>
      <c r="C420" s="388" t="s">
        <v>6684</v>
      </c>
      <c r="D420" s="389" t="s">
        <v>1799</v>
      </c>
      <c r="E420" s="389" t="s">
        <v>6693</v>
      </c>
      <c r="F420" s="389" t="s">
        <v>6694</v>
      </c>
      <c r="G420" s="389" t="s">
        <v>6695</v>
      </c>
      <c r="H420" s="389" t="s">
        <v>4830</v>
      </c>
      <c r="I420" s="389"/>
      <c r="J420" s="389" t="s">
        <v>4830</v>
      </c>
      <c r="K420" s="390" t="s">
        <v>6688</v>
      </c>
      <c r="L420" s="389" t="s">
        <v>6696</v>
      </c>
      <c r="M420" s="389"/>
      <c r="N420" s="562"/>
    </row>
    <row r="421" spans="1:14" ht="51">
      <c r="A421" s="389">
        <v>136</v>
      </c>
      <c r="B421" s="391"/>
      <c r="C421" s="388" t="s">
        <v>6684</v>
      </c>
      <c r="D421" s="389" t="s">
        <v>1799</v>
      </c>
      <c r="E421" s="389" t="s">
        <v>6693</v>
      </c>
      <c r="F421" s="389" t="s">
        <v>6697</v>
      </c>
      <c r="G421" s="389" t="s">
        <v>6698</v>
      </c>
      <c r="H421" s="389" t="s">
        <v>4830</v>
      </c>
      <c r="I421" s="389"/>
      <c r="J421" s="389" t="s">
        <v>4830</v>
      </c>
      <c r="K421" s="390" t="s">
        <v>6688</v>
      </c>
      <c r="L421" s="389" t="s">
        <v>6699</v>
      </c>
      <c r="M421" s="389"/>
      <c r="N421" s="562"/>
    </row>
    <row r="422" spans="1:14" ht="63.75">
      <c r="A422" s="389">
        <v>137</v>
      </c>
      <c r="B422" s="391"/>
      <c r="C422" s="388" t="s">
        <v>6700</v>
      </c>
      <c r="D422" s="389" t="s">
        <v>1799</v>
      </c>
      <c r="E422" s="389" t="s">
        <v>6701</v>
      </c>
      <c r="F422" s="389" t="s">
        <v>6702</v>
      </c>
      <c r="G422" s="389" t="s">
        <v>6703</v>
      </c>
      <c r="H422" s="389" t="s">
        <v>4830</v>
      </c>
      <c r="I422" s="389"/>
      <c r="J422" s="389" t="s">
        <v>4830</v>
      </c>
      <c r="K422" s="390" t="s">
        <v>6688</v>
      </c>
      <c r="L422" s="389" t="s">
        <v>6704</v>
      </c>
      <c r="M422" s="389"/>
      <c r="N422" s="562"/>
    </row>
    <row r="423" spans="1:14" ht="63.75">
      <c r="A423" s="389">
        <v>138</v>
      </c>
      <c r="B423" s="391"/>
      <c r="C423" s="388" t="s">
        <v>6705</v>
      </c>
      <c r="D423" s="389" t="s">
        <v>6706</v>
      </c>
      <c r="E423" s="389" t="s">
        <v>6707</v>
      </c>
      <c r="F423" s="389" t="s">
        <v>6708</v>
      </c>
      <c r="G423" s="389" t="s">
        <v>6709</v>
      </c>
      <c r="H423" s="389" t="s">
        <v>4830</v>
      </c>
      <c r="I423" s="389"/>
      <c r="J423" s="389" t="s">
        <v>4830</v>
      </c>
      <c r="K423" s="390" t="s">
        <v>6710</v>
      </c>
      <c r="L423" s="389" t="s">
        <v>6711</v>
      </c>
      <c r="M423" s="389"/>
      <c r="N423" s="562"/>
    </row>
    <row r="424" spans="1:14" ht="76.5">
      <c r="A424" s="389">
        <v>139</v>
      </c>
      <c r="B424" s="391"/>
      <c r="C424" s="388" t="s">
        <v>6712</v>
      </c>
      <c r="D424" s="389" t="s">
        <v>1785</v>
      </c>
      <c r="E424" s="389" t="s">
        <v>3119</v>
      </c>
      <c r="F424" s="389" t="s">
        <v>3120</v>
      </c>
      <c r="G424" s="389" t="s">
        <v>5772</v>
      </c>
      <c r="H424" s="389" t="s">
        <v>4830</v>
      </c>
      <c r="I424" s="389"/>
      <c r="J424" s="389"/>
      <c r="K424" s="390" t="s">
        <v>5773</v>
      </c>
      <c r="L424" s="389" t="s">
        <v>5778</v>
      </c>
      <c r="M424" s="389"/>
      <c r="N424" s="562"/>
    </row>
    <row r="425" spans="1:14" ht="127.5">
      <c r="A425" s="389">
        <v>140</v>
      </c>
      <c r="B425" s="391"/>
      <c r="C425" s="388" t="s">
        <v>6713</v>
      </c>
      <c r="D425" s="389" t="s">
        <v>5774</v>
      </c>
      <c r="E425" s="389" t="s">
        <v>5775</v>
      </c>
      <c r="F425" s="389" t="s">
        <v>5776</v>
      </c>
      <c r="G425" s="389" t="s">
        <v>5777</v>
      </c>
      <c r="H425" s="389" t="s">
        <v>4830</v>
      </c>
      <c r="I425" s="389"/>
      <c r="J425" s="389"/>
      <c r="K425" s="390" t="s">
        <v>5773</v>
      </c>
      <c r="L425" s="389" t="s">
        <v>6714</v>
      </c>
      <c r="M425" s="389"/>
      <c r="N425" s="562"/>
    </row>
    <row r="426" spans="1:14" ht="51">
      <c r="A426" s="389">
        <v>141</v>
      </c>
      <c r="B426" s="391"/>
      <c r="C426" s="388" t="s">
        <v>6715</v>
      </c>
      <c r="D426" s="389" t="s">
        <v>4798</v>
      </c>
      <c r="E426" s="389" t="s">
        <v>3135</v>
      </c>
      <c r="F426" s="389" t="s">
        <v>3136</v>
      </c>
      <c r="G426" s="389" t="s">
        <v>3137</v>
      </c>
      <c r="H426" s="389" t="s">
        <v>4830</v>
      </c>
      <c r="I426" s="389"/>
      <c r="J426" s="389"/>
      <c r="K426" s="390" t="s">
        <v>3138</v>
      </c>
      <c r="L426" s="389" t="s">
        <v>6716</v>
      </c>
      <c r="M426" s="389"/>
      <c r="N426" s="562"/>
    </row>
    <row r="427" spans="1:14" ht="242.25">
      <c r="A427" s="389">
        <v>142</v>
      </c>
      <c r="B427" s="391"/>
      <c r="C427" s="392" t="s">
        <v>4101</v>
      </c>
      <c r="D427" s="389" t="s">
        <v>1959</v>
      </c>
      <c r="E427" s="389" t="s">
        <v>4102</v>
      </c>
      <c r="F427" s="389" t="s">
        <v>4103</v>
      </c>
      <c r="G427" s="389" t="s">
        <v>4104</v>
      </c>
      <c r="H427" s="389" t="s">
        <v>4830</v>
      </c>
      <c r="I427" s="389"/>
      <c r="J427" s="389" t="s">
        <v>4830</v>
      </c>
      <c r="K427" s="390" t="s">
        <v>4105</v>
      </c>
      <c r="L427" s="389" t="s">
        <v>4106</v>
      </c>
      <c r="M427" s="389"/>
      <c r="N427" s="562"/>
    </row>
    <row r="428" spans="1:14" ht="89.25">
      <c r="A428" s="389">
        <v>143</v>
      </c>
      <c r="B428" s="391"/>
      <c r="C428" s="392" t="s">
        <v>4107</v>
      </c>
      <c r="D428" s="389" t="s">
        <v>4108</v>
      </c>
      <c r="E428" s="389" t="s">
        <v>4109</v>
      </c>
      <c r="F428" s="389" t="s">
        <v>4110</v>
      </c>
      <c r="G428" s="389" t="s">
        <v>4111</v>
      </c>
      <c r="H428" s="389" t="s">
        <v>4830</v>
      </c>
      <c r="I428" s="389"/>
      <c r="J428" s="389"/>
      <c r="K428" s="390" t="s">
        <v>4112</v>
      </c>
      <c r="L428" s="389" t="s">
        <v>4113</v>
      </c>
      <c r="M428" s="389"/>
      <c r="N428" s="562"/>
    </row>
    <row r="429" spans="1:14" ht="63.75">
      <c r="A429" s="389">
        <v>144</v>
      </c>
      <c r="B429" s="391"/>
      <c r="C429" s="392" t="s">
        <v>4107</v>
      </c>
      <c r="D429" s="389" t="s">
        <v>4108</v>
      </c>
      <c r="E429" s="389" t="s">
        <v>4109</v>
      </c>
      <c r="F429" s="389" t="s">
        <v>6725</v>
      </c>
      <c r="G429" s="389" t="s">
        <v>6726</v>
      </c>
      <c r="H429" s="389" t="s">
        <v>4830</v>
      </c>
      <c r="I429" s="389"/>
      <c r="J429" s="389"/>
      <c r="K429" s="390" t="s">
        <v>4112</v>
      </c>
      <c r="L429" s="389" t="s">
        <v>6727</v>
      </c>
      <c r="M429" s="389"/>
      <c r="N429" s="562"/>
    </row>
    <row r="430" spans="1:13" ht="63.75">
      <c r="A430" s="389">
        <v>145</v>
      </c>
      <c r="B430" s="391"/>
      <c r="C430" s="392" t="s">
        <v>4107</v>
      </c>
      <c r="D430" s="389" t="s">
        <v>4108</v>
      </c>
      <c r="E430" s="389" t="s">
        <v>6728</v>
      </c>
      <c r="F430" s="389" t="s">
        <v>6729</v>
      </c>
      <c r="G430" s="389" t="s">
        <v>6730</v>
      </c>
      <c r="H430" s="389" t="s">
        <v>4830</v>
      </c>
      <c r="I430" s="389"/>
      <c r="J430" s="389"/>
      <c r="K430" s="390" t="s">
        <v>4112</v>
      </c>
      <c r="L430" s="389" t="s">
        <v>6731</v>
      </c>
      <c r="M430" s="389"/>
    </row>
    <row r="431" spans="1:13" ht="89.25">
      <c r="A431" s="389">
        <v>146</v>
      </c>
      <c r="B431" s="391"/>
      <c r="C431" s="392" t="s">
        <v>6732</v>
      </c>
      <c r="D431" s="389" t="s">
        <v>620</v>
      </c>
      <c r="E431" s="389" t="s">
        <v>6733</v>
      </c>
      <c r="F431" s="389" t="s">
        <v>6734</v>
      </c>
      <c r="G431" s="389" t="s">
        <v>6735</v>
      </c>
      <c r="H431" s="389" t="s">
        <v>4830</v>
      </c>
      <c r="I431" s="389"/>
      <c r="J431" s="389"/>
      <c r="K431" s="390" t="s">
        <v>6736</v>
      </c>
      <c r="L431" s="389" t="s">
        <v>6737</v>
      </c>
      <c r="M431" s="389"/>
    </row>
    <row r="432" spans="1:13" ht="89.25">
      <c r="A432" s="389">
        <v>147</v>
      </c>
      <c r="B432" s="391"/>
      <c r="C432" s="392" t="s">
        <v>6738</v>
      </c>
      <c r="D432" s="389" t="s">
        <v>6739</v>
      </c>
      <c r="E432" s="389" t="s">
        <v>6740</v>
      </c>
      <c r="F432" s="389" t="s">
        <v>6741</v>
      </c>
      <c r="G432" s="389" t="s">
        <v>6742</v>
      </c>
      <c r="H432" s="389" t="s">
        <v>4830</v>
      </c>
      <c r="I432" s="389"/>
      <c r="J432" s="389"/>
      <c r="K432" s="390" t="s">
        <v>6736</v>
      </c>
      <c r="L432" s="389" t="s">
        <v>6743</v>
      </c>
      <c r="M432" s="389"/>
    </row>
    <row r="433" spans="1:13" ht="51">
      <c r="A433" s="389">
        <v>148</v>
      </c>
      <c r="B433" s="391"/>
      <c r="C433" s="392" t="s">
        <v>6744</v>
      </c>
      <c r="D433" s="389" t="s">
        <v>127</v>
      </c>
      <c r="E433" s="389" t="s">
        <v>6745</v>
      </c>
      <c r="F433" s="389" t="s">
        <v>6746</v>
      </c>
      <c r="G433" s="389" t="s">
        <v>6747</v>
      </c>
      <c r="H433" s="389" t="s">
        <v>4830</v>
      </c>
      <c r="I433" s="389"/>
      <c r="J433" s="389"/>
      <c r="K433" s="390" t="s">
        <v>6736</v>
      </c>
      <c r="L433" s="389" t="s">
        <v>6748</v>
      </c>
      <c r="M433" s="389"/>
    </row>
    <row r="434" spans="1:13" ht="63.75">
      <c r="A434" s="389">
        <v>149</v>
      </c>
      <c r="B434" s="391"/>
      <c r="C434" s="392" t="s">
        <v>6744</v>
      </c>
      <c r="D434" s="389" t="s">
        <v>127</v>
      </c>
      <c r="E434" s="389" t="s">
        <v>6749</v>
      </c>
      <c r="F434" s="389" t="s">
        <v>6750</v>
      </c>
      <c r="G434" s="389" t="s">
        <v>6751</v>
      </c>
      <c r="H434" s="389" t="s">
        <v>4830</v>
      </c>
      <c r="I434" s="389"/>
      <c r="J434" s="389"/>
      <c r="K434" s="390" t="s">
        <v>6736</v>
      </c>
      <c r="L434" s="389" t="s">
        <v>6752</v>
      </c>
      <c r="M434" s="389"/>
    </row>
    <row r="435" spans="1:13" ht="76.5">
      <c r="A435" s="389">
        <v>150</v>
      </c>
      <c r="B435" s="391"/>
      <c r="C435" s="392" t="s">
        <v>6744</v>
      </c>
      <c r="D435" s="389" t="s">
        <v>127</v>
      </c>
      <c r="E435" s="389" t="s">
        <v>6745</v>
      </c>
      <c r="F435" s="389" t="s">
        <v>6753</v>
      </c>
      <c r="G435" s="389" t="s">
        <v>6754</v>
      </c>
      <c r="H435" s="389" t="s">
        <v>4830</v>
      </c>
      <c r="I435" s="389"/>
      <c r="J435" s="389"/>
      <c r="K435" s="390" t="s">
        <v>6736</v>
      </c>
      <c r="L435" s="389" t="s">
        <v>6755</v>
      </c>
      <c r="M435" s="389"/>
    </row>
    <row r="436" spans="1:13" ht="76.5">
      <c r="A436" s="389">
        <v>151</v>
      </c>
      <c r="B436" s="391"/>
      <c r="C436" s="392" t="s">
        <v>6744</v>
      </c>
      <c r="D436" s="389" t="s">
        <v>127</v>
      </c>
      <c r="E436" s="389" t="s">
        <v>6756</v>
      </c>
      <c r="F436" s="389" t="s">
        <v>6757</v>
      </c>
      <c r="G436" s="389" t="s">
        <v>6758</v>
      </c>
      <c r="H436" s="389" t="s">
        <v>4830</v>
      </c>
      <c r="I436" s="389"/>
      <c r="J436" s="389"/>
      <c r="K436" s="390" t="s">
        <v>6736</v>
      </c>
      <c r="L436" s="389" t="s">
        <v>6759</v>
      </c>
      <c r="M436" s="389"/>
    </row>
    <row r="437" spans="1:13" ht="51">
      <c r="A437" s="389">
        <v>152</v>
      </c>
      <c r="B437" s="391"/>
      <c r="C437" s="392" t="s">
        <v>6744</v>
      </c>
      <c r="D437" s="389" t="s">
        <v>127</v>
      </c>
      <c r="E437" s="389" t="s">
        <v>6756</v>
      </c>
      <c r="F437" s="389" t="s">
        <v>6760</v>
      </c>
      <c r="G437" s="389" t="s">
        <v>6761</v>
      </c>
      <c r="H437" s="389" t="s">
        <v>4830</v>
      </c>
      <c r="I437" s="389"/>
      <c r="J437" s="389"/>
      <c r="K437" s="390" t="s">
        <v>6736</v>
      </c>
      <c r="L437" s="389" t="s">
        <v>6762</v>
      </c>
      <c r="M437" s="389"/>
    </row>
    <row r="438" spans="1:13" ht="165.75">
      <c r="A438" s="389">
        <v>153</v>
      </c>
      <c r="B438" s="391"/>
      <c r="C438" s="392" t="s">
        <v>1567</v>
      </c>
      <c r="D438" s="389" t="s">
        <v>1568</v>
      </c>
      <c r="E438" s="389" t="s">
        <v>1569</v>
      </c>
      <c r="F438" s="389" t="s">
        <v>1570</v>
      </c>
      <c r="G438" s="389" t="s">
        <v>1571</v>
      </c>
      <c r="H438" s="389" t="s">
        <v>4830</v>
      </c>
      <c r="I438" s="389"/>
      <c r="J438" s="389"/>
      <c r="K438" s="390" t="s">
        <v>6104</v>
      </c>
      <c r="L438" s="389" t="s">
        <v>1572</v>
      </c>
      <c r="M438" s="389"/>
    </row>
    <row r="439" spans="1:13" ht="12.75">
      <c r="A439" s="389"/>
      <c r="B439" s="391"/>
      <c r="C439" s="392"/>
      <c r="D439" s="389"/>
      <c r="E439" s="389"/>
      <c r="F439" s="389"/>
      <c r="G439" s="389"/>
      <c r="H439" s="389"/>
      <c r="I439" s="389"/>
      <c r="J439" s="389"/>
      <c r="K439" s="390"/>
      <c r="L439" s="389"/>
      <c r="M439" s="389"/>
    </row>
    <row r="440" spans="1:13" ht="12.75">
      <c r="A440" s="389"/>
      <c r="B440" s="391"/>
      <c r="C440" s="392"/>
      <c r="D440" s="389"/>
      <c r="E440" s="389"/>
      <c r="F440" s="389"/>
      <c r="G440" s="389"/>
      <c r="H440" s="389"/>
      <c r="I440" s="389"/>
      <c r="J440" s="389"/>
      <c r="K440" s="390"/>
      <c r="L440" s="389"/>
      <c r="M440" s="389"/>
    </row>
    <row r="441" spans="1:13" ht="12.75">
      <c r="A441" s="389"/>
      <c r="B441" s="391"/>
      <c r="C441" s="392"/>
      <c r="D441" s="389"/>
      <c r="E441" s="389"/>
      <c r="F441" s="389"/>
      <c r="G441" s="389"/>
      <c r="H441" s="389"/>
      <c r="I441" s="389"/>
      <c r="J441" s="389"/>
      <c r="K441" s="390"/>
      <c r="L441" s="389"/>
      <c r="M441" s="389"/>
    </row>
    <row r="442" spans="1:13" ht="12.75">
      <c r="A442" s="389"/>
      <c r="B442" s="391"/>
      <c r="C442" s="392"/>
      <c r="D442" s="389"/>
      <c r="E442" s="389"/>
      <c r="F442" s="389"/>
      <c r="G442" s="389"/>
      <c r="H442" s="389"/>
      <c r="I442" s="389"/>
      <c r="J442" s="389"/>
      <c r="K442" s="390"/>
      <c r="L442" s="389"/>
      <c r="M442" s="389"/>
    </row>
    <row r="443" spans="1:13" ht="12.75">
      <c r="A443" s="389"/>
      <c r="B443" s="391"/>
      <c r="C443" s="392"/>
      <c r="D443" s="389"/>
      <c r="E443" s="389"/>
      <c r="F443" s="389"/>
      <c r="G443" s="389"/>
      <c r="H443" s="389"/>
      <c r="I443" s="389"/>
      <c r="J443" s="389"/>
      <c r="K443" s="390"/>
      <c r="L443" s="389"/>
      <c r="M443" s="389"/>
    </row>
    <row r="444" spans="1:13" ht="12.75">
      <c r="A444" s="389"/>
      <c r="B444" s="391"/>
      <c r="C444" s="392"/>
      <c r="D444" s="389"/>
      <c r="E444" s="389"/>
      <c r="F444" s="389"/>
      <c r="G444" s="389"/>
      <c r="H444" s="389"/>
      <c r="I444" s="389"/>
      <c r="J444" s="389"/>
      <c r="K444" s="390"/>
      <c r="L444" s="389"/>
      <c r="M444" s="389"/>
    </row>
    <row r="445" spans="1:13" ht="12.75">
      <c r="A445" s="21"/>
      <c r="B445" s="21"/>
      <c r="C445" s="21"/>
      <c r="D445" s="21"/>
      <c r="E445" s="21"/>
      <c r="F445" s="21"/>
      <c r="G445" s="21"/>
      <c r="H445" s="21"/>
      <c r="I445" s="21"/>
      <c r="J445" s="21"/>
      <c r="K445" s="21"/>
      <c r="L445" s="21"/>
      <c r="M445" s="41"/>
    </row>
    <row r="446" spans="1:13" ht="29.25" customHeight="1">
      <c r="A446" s="125" t="s">
        <v>2971</v>
      </c>
      <c r="B446" s="665" t="s">
        <v>2686</v>
      </c>
      <c r="C446" s="666"/>
      <c r="D446" s="667"/>
      <c r="E446" s="126"/>
      <c r="F446" s="126"/>
      <c r="G446" s="126"/>
      <c r="H446" s="127"/>
      <c r="I446" s="126"/>
      <c r="J446" s="126"/>
      <c r="K446" s="128"/>
      <c r="L446" s="126"/>
      <c r="M446" s="22"/>
    </row>
    <row r="447" spans="1:13" ht="15">
      <c r="A447" s="92"/>
      <c r="B447" s="110">
        <v>385</v>
      </c>
      <c r="C447" s="92" t="s">
        <v>750</v>
      </c>
      <c r="D447" s="21"/>
      <c r="E447" s="21"/>
      <c r="F447" s="21"/>
      <c r="G447" s="399"/>
      <c r="H447" s="21"/>
      <c r="I447" s="21"/>
      <c r="J447" s="21"/>
      <c r="K447" s="49"/>
      <c r="L447" s="21"/>
      <c r="M447" s="4"/>
    </row>
    <row r="448" spans="1:14" ht="12.75">
      <c r="A448" s="400"/>
      <c r="B448" s="670" t="s">
        <v>629</v>
      </c>
      <c r="C448" s="671"/>
      <c r="D448" s="671"/>
      <c r="E448" s="671"/>
      <c r="F448" s="672"/>
      <c r="G448" s="401" t="e">
        <f>SUM(#REF!)</f>
        <v>#REF!</v>
      </c>
      <c r="H448" s="402"/>
      <c r="I448" s="403"/>
      <c r="J448" s="403"/>
      <c r="K448" s="404">
        <f>COUNTA(K449:K834)</f>
        <v>385</v>
      </c>
      <c r="L448" s="405"/>
      <c r="M448" s="406"/>
      <c r="N448" s="563"/>
    </row>
    <row r="449" spans="1:14" ht="38.25" customHeight="1">
      <c r="A449" s="407">
        <v>1</v>
      </c>
      <c r="B449" s="408"/>
      <c r="C449" s="409" t="s">
        <v>1107</v>
      </c>
      <c r="D449" s="409" t="s">
        <v>268</v>
      </c>
      <c r="E449" s="409" t="s">
        <v>269</v>
      </c>
      <c r="F449" s="409" t="s">
        <v>270</v>
      </c>
      <c r="G449" s="410" t="s">
        <v>630</v>
      </c>
      <c r="H449" s="411" t="s">
        <v>4830</v>
      </c>
      <c r="I449" s="412"/>
      <c r="J449" s="413"/>
      <c r="K449" s="409" t="s">
        <v>2080</v>
      </c>
      <c r="L449" s="414" t="s">
        <v>6530</v>
      </c>
      <c r="M449" s="409" t="s">
        <v>271</v>
      </c>
      <c r="N449" s="564"/>
    </row>
    <row r="450" spans="1:14" ht="38.25" customHeight="1">
      <c r="A450" s="407">
        <v>2</v>
      </c>
      <c r="B450" s="408"/>
      <c r="C450" s="409" t="s">
        <v>272</v>
      </c>
      <c r="D450" s="409" t="s">
        <v>273</v>
      </c>
      <c r="E450" s="409" t="s">
        <v>274</v>
      </c>
      <c r="F450" s="409" t="s">
        <v>275</v>
      </c>
      <c r="G450" s="410" t="s">
        <v>6531</v>
      </c>
      <c r="H450" s="411" t="s">
        <v>4830</v>
      </c>
      <c r="I450" s="412"/>
      <c r="J450" s="413"/>
      <c r="K450" s="409" t="s">
        <v>2072</v>
      </c>
      <c r="L450" s="414" t="s">
        <v>6539</v>
      </c>
      <c r="M450" s="409" t="s">
        <v>276</v>
      </c>
      <c r="N450" s="564"/>
    </row>
    <row r="451" spans="1:14" ht="71.25">
      <c r="A451" s="407">
        <v>3</v>
      </c>
      <c r="B451" s="415"/>
      <c r="C451" s="416" t="s">
        <v>5471</v>
      </c>
      <c r="D451" s="416" t="s">
        <v>5472</v>
      </c>
      <c r="E451" s="416" t="s">
        <v>5473</v>
      </c>
      <c r="F451" s="416" t="s">
        <v>6238</v>
      </c>
      <c r="G451" s="417" t="s">
        <v>6532</v>
      </c>
      <c r="H451" s="418" t="s">
        <v>4830</v>
      </c>
      <c r="I451" s="419"/>
      <c r="J451" s="419"/>
      <c r="K451" s="416" t="s">
        <v>6239</v>
      </c>
      <c r="L451" s="420">
        <v>42583</v>
      </c>
      <c r="M451" s="421" t="s">
        <v>6240</v>
      </c>
      <c r="N451" s="565"/>
    </row>
    <row r="452" spans="1:14" ht="38.25" customHeight="1">
      <c r="A452" s="407">
        <v>4</v>
      </c>
      <c r="B452" s="415"/>
      <c r="C452" s="416" t="s">
        <v>6534</v>
      </c>
      <c r="D452" s="416" t="s">
        <v>6535</v>
      </c>
      <c r="E452" s="416" t="s">
        <v>6536</v>
      </c>
      <c r="F452" s="416" t="s">
        <v>6537</v>
      </c>
      <c r="G452" s="417" t="s">
        <v>631</v>
      </c>
      <c r="H452" s="418" t="s">
        <v>4830</v>
      </c>
      <c r="I452" s="419"/>
      <c r="J452" s="419"/>
      <c r="K452" s="416" t="s">
        <v>6538</v>
      </c>
      <c r="L452" s="420" t="s">
        <v>6539</v>
      </c>
      <c r="M452" s="421" t="s">
        <v>6242</v>
      </c>
      <c r="N452" s="565"/>
    </row>
    <row r="453" spans="1:14" ht="71.25">
      <c r="A453" s="407">
        <v>5</v>
      </c>
      <c r="B453" s="415"/>
      <c r="C453" s="416" t="s">
        <v>6243</v>
      </c>
      <c r="D453" s="416" t="s">
        <v>6244</v>
      </c>
      <c r="E453" s="416" t="s">
        <v>6245</v>
      </c>
      <c r="F453" s="416" t="s">
        <v>6246</v>
      </c>
      <c r="G453" s="417" t="s">
        <v>6540</v>
      </c>
      <c r="H453" s="418" t="s">
        <v>4830</v>
      </c>
      <c r="I453" s="419"/>
      <c r="J453" s="419"/>
      <c r="K453" s="416" t="s">
        <v>5467</v>
      </c>
      <c r="L453" s="420" t="s">
        <v>6530</v>
      </c>
      <c r="M453" s="421" t="s">
        <v>5468</v>
      </c>
      <c r="N453" s="565"/>
    </row>
    <row r="454" spans="1:14" ht="71.25">
      <c r="A454" s="407">
        <v>6</v>
      </c>
      <c r="B454" s="415"/>
      <c r="C454" s="416" t="s">
        <v>5469</v>
      </c>
      <c r="D454" s="416" t="s">
        <v>5470</v>
      </c>
      <c r="E454" s="416" t="s">
        <v>2257</v>
      </c>
      <c r="F454" s="416" t="s">
        <v>2258</v>
      </c>
      <c r="G454" s="417" t="s">
        <v>6541</v>
      </c>
      <c r="H454" s="418" t="s">
        <v>4830</v>
      </c>
      <c r="I454" s="419"/>
      <c r="J454" s="419"/>
      <c r="K454" s="416" t="s">
        <v>2259</v>
      </c>
      <c r="L454" s="420" t="s">
        <v>6530</v>
      </c>
      <c r="M454" s="421" t="s">
        <v>2260</v>
      </c>
      <c r="N454" s="565"/>
    </row>
    <row r="455" spans="1:14" ht="38.25" customHeight="1">
      <c r="A455" s="407">
        <v>7</v>
      </c>
      <c r="B455" s="415"/>
      <c r="C455" s="416" t="s">
        <v>4114</v>
      </c>
      <c r="D455" s="416" t="s">
        <v>5470</v>
      </c>
      <c r="E455" s="416" t="s">
        <v>4115</v>
      </c>
      <c r="F455" s="416" t="s">
        <v>4116</v>
      </c>
      <c r="G455" s="417" t="s">
        <v>6542</v>
      </c>
      <c r="H455" s="418" t="s">
        <v>4830</v>
      </c>
      <c r="I455" s="419"/>
      <c r="J455" s="419"/>
      <c r="K455" s="416" t="s">
        <v>4118</v>
      </c>
      <c r="L455" s="420" t="s">
        <v>6530</v>
      </c>
      <c r="M455" s="421" t="s">
        <v>4119</v>
      </c>
      <c r="N455" s="565"/>
    </row>
    <row r="456" spans="1:14" ht="71.25">
      <c r="A456" s="407">
        <v>8</v>
      </c>
      <c r="B456" s="415"/>
      <c r="C456" s="416" t="s">
        <v>4120</v>
      </c>
      <c r="D456" s="416" t="s">
        <v>4121</v>
      </c>
      <c r="E456" s="416" t="s">
        <v>4122</v>
      </c>
      <c r="F456" s="416" t="s">
        <v>4123</v>
      </c>
      <c r="G456" s="417" t="s">
        <v>6543</v>
      </c>
      <c r="H456" s="418" t="s">
        <v>4830</v>
      </c>
      <c r="I456" s="419"/>
      <c r="J456" s="419"/>
      <c r="K456" s="416" t="s">
        <v>178</v>
      </c>
      <c r="L456" s="420" t="s">
        <v>6530</v>
      </c>
      <c r="M456" s="421" t="s">
        <v>1360</v>
      </c>
      <c r="N456" s="565"/>
    </row>
    <row r="457" spans="1:14" ht="71.25">
      <c r="A457" s="407">
        <v>9</v>
      </c>
      <c r="B457" s="415"/>
      <c r="C457" s="416" t="s">
        <v>1361</v>
      </c>
      <c r="D457" s="416" t="s">
        <v>3228</v>
      </c>
      <c r="E457" s="416" t="s">
        <v>3229</v>
      </c>
      <c r="F457" s="416" t="s">
        <v>3230</v>
      </c>
      <c r="G457" s="417" t="s">
        <v>632</v>
      </c>
      <c r="H457" s="418" t="s">
        <v>4830</v>
      </c>
      <c r="I457" s="419"/>
      <c r="J457" s="419"/>
      <c r="K457" s="416" t="s">
        <v>3231</v>
      </c>
      <c r="L457" s="420" t="s">
        <v>6530</v>
      </c>
      <c r="M457" s="421" t="s">
        <v>3232</v>
      </c>
      <c r="N457" s="565"/>
    </row>
    <row r="458" spans="1:14" ht="38.25" customHeight="1">
      <c r="A458" s="407">
        <v>10</v>
      </c>
      <c r="B458" s="415"/>
      <c r="C458" s="416" t="s">
        <v>4601</v>
      </c>
      <c r="D458" s="416" t="s">
        <v>4602</v>
      </c>
      <c r="E458" s="416" t="s">
        <v>4603</v>
      </c>
      <c r="F458" s="416" t="s">
        <v>4604</v>
      </c>
      <c r="G458" s="417" t="s">
        <v>6544</v>
      </c>
      <c r="H458" s="418" t="s">
        <v>4830</v>
      </c>
      <c r="I458" s="419"/>
      <c r="J458" s="419"/>
      <c r="K458" s="416" t="s">
        <v>5304</v>
      </c>
      <c r="L458" s="420" t="s">
        <v>6530</v>
      </c>
      <c r="M458" s="421" t="s">
        <v>5305</v>
      </c>
      <c r="N458" s="565"/>
    </row>
    <row r="459" spans="1:14" ht="71.25">
      <c r="A459" s="407">
        <v>11</v>
      </c>
      <c r="B459" s="415"/>
      <c r="C459" s="416" t="s">
        <v>4601</v>
      </c>
      <c r="D459" s="416" t="s">
        <v>4602</v>
      </c>
      <c r="E459" s="416" t="s">
        <v>5306</v>
      </c>
      <c r="F459" s="416" t="s">
        <v>5307</v>
      </c>
      <c r="G459" s="417" t="s">
        <v>6545</v>
      </c>
      <c r="H459" s="418" t="s">
        <v>4830</v>
      </c>
      <c r="I459" s="419"/>
      <c r="J459" s="419"/>
      <c r="K459" s="416" t="s">
        <v>6546</v>
      </c>
      <c r="L459" s="420" t="s">
        <v>6530</v>
      </c>
      <c r="M459" s="421" t="s">
        <v>1256</v>
      </c>
      <c r="N459" s="565"/>
    </row>
    <row r="460" spans="1:14" ht="38.25" customHeight="1">
      <c r="A460" s="407">
        <v>12</v>
      </c>
      <c r="B460" s="415"/>
      <c r="C460" s="416" t="s">
        <v>1257</v>
      </c>
      <c r="D460" s="416" t="s">
        <v>1258</v>
      </c>
      <c r="E460" s="416" t="s">
        <v>1259</v>
      </c>
      <c r="F460" s="416" t="s">
        <v>1260</v>
      </c>
      <c r="G460" s="417" t="s">
        <v>6547</v>
      </c>
      <c r="H460" s="418" t="s">
        <v>4830</v>
      </c>
      <c r="I460" s="419"/>
      <c r="J460" s="419"/>
      <c r="K460" s="416" t="s">
        <v>1261</v>
      </c>
      <c r="L460" s="420" t="s">
        <v>6533</v>
      </c>
      <c r="M460" s="421" t="s">
        <v>1262</v>
      </c>
      <c r="N460" s="565"/>
    </row>
    <row r="461" spans="1:14" ht="85.5">
      <c r="A461" s="407">
        <v>13</v>
      </c>
      <c r="B461" s="415"/>
      <c r="C461" s="416" t="s">
        <v>1263</v>
      </c>
      <c r="D461" s="416" t="s">
        <v>1264</v>
      </c>
      <c r="E461" s="416" t="s">
        <v>1265</v>
      </c>
      <c r="F461" s="416" t="s">
        <v>1266</v>
      </c>
      <c r="G461" s="417" t="s">
        <v>633</v>
      </c>
      <c r="H461" s="418" t="s">
        <v>4830</v>
      </c>
      <c r="I461" s="419"/>
      <c r="J461" s="419"/>
      <c r="K461" s="416" t="s">
        <v>1267</v>
      </c>
      <c r="L461" s="420" t="s">
        <v>5838</v>
      </c>
      <c r="M461" s="421" t="s">
        <v>1268</v>
      </c>
      <c r="N461" s="565"/>
    </row>
    <row r="462" spans="1:14" ht="38.25" customHeight="1">
      <c r="A462" s="407">
        <v>14</v>
      </c>
      <c r="B462" s="415"/>
      <c r="C462" s="416" t="s">
        <v>1269</v>
      </c>
      <c r="D462" s="416" t="s">
        <v>1270</v>
      </c>
      <c r="E462" s="416" t="s">
        <v>1271</v>
      </c>
      <c r="F462" s="416" t="s">
        <v>1272</v>
      </c>
      <c r="G462" s="417" t="s">
        <v>6548</v>
      </c>
      <c r="H462" s="418" t="s">
        <v>4830</v>
      </c>
      <c r="I462" s="419"/>
      <c r="J462" s="419"/>
      <c r="K462" s="416" t="s">
        <v>1273</v>
      </c>
      <c r="L462" s="420" t="s">
        <v>5838</v>
      </c>
      <c r="M462" s="421" t="s">
        <v>1274</v>
      </c>
      <c r="N462" s="565"/>
    </row>
    <row r="463" spans="1:14" ht="57">
      <c r="A463" s="407">
        <v>15</v>
      </c>
      <c r="B463" s="415"/>
      <c r="C463" s="416" t="s">
        <v>6549</v>
      </c>
      <c r="D463" s="416" t="s">
        <v>6535</v>
      </c>
      <c r="E463" s="416" t="s">
        <v>6536</v>
      </c>
      <c r="F463" s="416" t="s">
        <v>6550</v>
      </c>
      <c r="G463" s="417">
        <v>60500000</v>
      </c>
      <c r="H463" s="418" t="s">
        <v>4830</v>
      </c>
      <c r="I463" s="419"/>
      <c r="J463" s="419"/>
      <c r="K463" s="416" t="s">
        <v>6551</v>
      </c>
      <c r="L463" s="420" t="s">
        <v>6539</v>
      </c>
      <c r="M463" s="421" t="s">
        <v>1276</v>
      </c>
      <c r="N463" s="565"/>
    </row>
    <row r="464" spans="1:14" ht="38.25" customHeight="1">
      <c r="A464" s="407">
        <v>16</v>
      </c>
      <c r="B464" s="415"/>
      <c r="C464" s="416" t="s">
        <v>1277</v>
      </c>
      <c r="D464" s="416" t="s">
        <v>1278</v>
      </c>
      <c r="E464" s="416" t="s">
        <v>1279</v>
      </c>
      <c r="F464" s="416" t="s">
        <v>1280</v>
      </c>
      <c r="G464" s="417" t="s">
        <v>6552</v>
      </c>
      <c r="H464" s="418" t="s">
        <v>4830</v>
      </c>
      <c r="I464" s="419"/>
      <c r="J464" s="419"/>
      <c r="K464" s="416" t="s">
        <v>1281</v>
      </c>
      <c r="L464" s="420" t="s">
        <v>5838</v>
      </c>
      <c r="M464" s="421" t="s">
        <v>1282</v>
      </c>
      <c r="N464" s="565"/>
    </row>
    <row r="465" spans="1:14" ht="38.25" customHeight="1">
      <c r="A465" s="407">
        <v>17</v>
      </c>
      <c r="B465" s="415"/>
      <c r="C465" s="416" t="s">
        <v>1283</v>
      </c>
      <c r="D465" s="416" t="s">
        <v>1278</v>
      </c>
      <c r="E465" s="416" t="s">
        <v>1284</v>
      </c>
      <c r="F465" s="416" t="s">
        <v>1285</v>
      </c>
      <c r="G465" s="417" t="s">
        <v>6553</v>
      </c>
      <c r="H465" s="418" t="s">
        <v>4830</v>
      </c>
      <c r="I465" s="419"/>
      <c r="J465" s="419"/>
      <c r="K465" s="416" t="s">
        <v>5111</v>
      </c>
      <c r="L465" s="420" t="s">
        <v>5838</v>
      </c>
      <c r="M465" s="421" t="s">
        <v>5112</v>
      </c>
      <c r="N465" s="565"/>
    </row>
    <row r="466" spans="1:14" ht="38.25" customHeight="1">
      <c r="A466" s="407">
        <v>18</v>
      </c>
      <c r="B466" s="415"/>
      <c r="C466" s="416" t="s">
        <v>5113</v>
      </c>
      <c r="D466" s="416" t="s">
        <v>1278</v>
      </c>
      <c r="E466" s="416" t="s">
        <v>5114</v>
      </c>
      <c r="F466" s="416" t="s">
        <v>5115</v>
      </c>
      <c r="G466" s="417" t="s">
        <v>6554</v>
      </c>
      <c r="H466" s="418" t="s">
        <v>4830</v>
      </c>
      <c r="I466" s="419"/>
      <c r="J466" s="419"/>
      <c r="K466" s="416" t="s">
        <v>5116</v>
      </c>
      <c r="L466" s="420" t="s">
        <v>5838</v>
      </c>
      <c r="M466" s="421" t="s">
        <v>5117</v>
      </c>
      <c r="N466" s="565"/>
    </row>
    <row r="467" spans="1:14" ht="38.25" customHeight="1">
      <c r="A467" s="407">
        <v>19</v>
      </c>
      <c r="B467" s="415"/>
      <c r="C467" s="416" t="s">
        <v>1283</v>
      </c>
      <c r="D467" s="416" t="s">
        <v>1278</v>
      </c>
      <c r="E467" s="416" t="s">
        <v>5118</v>
      </c>
      <c r="F467" s="416" t="s">
        <v>5119</v>
      </c>
      <c r="G467" s="417" t="s">
        <v>634</v>
      </c>
      <c r="H467" s="418" t="s">
        <v>4830</v>
      </c>
      <c r="I467" s="419"/>
      <c r="J467" s="419"/>
      <c r="K467" s="416" t="s">
        <v>5120</v>
      </c>
      <c r="L467" s="420" t="s">
        <v>5838</v>
      </c>
      <c r="M467" s="421" t="s">
        <v>5121</v>
      </c>
      <c r="N467" s="565"/>
    </row>
    <row r="468" spans="1:14" ht="38.25" customHeight="1">
      <c r="A468" s="407">
        <v>20</v>
      </c>
      <c r="B468" s="415"/>
      <c r="C468" s="416" t="s">
        <v>1283</v>
      </c>
      <c r="D468" s="416" t="s">
        <v>1278</v>
      </c>
      <c r="E468" s="416" t="s">
        <v>3415</v>
      </c>
      <c r="F468" s="416" t="s">
        <v>3416</v>
      </c>
      <c r="G468" s="417" t="s">
        <v>6555</v>
      </c>
      <c r="H468" s="418" t="s">
        <v>4830</v>
      </c>
      <c r="I468" s="419"/>
      <c r="J468" s="419"/>
      <c r="K468" s="416" t="s">
        <v>3417</v>
      </c>
      <c r="L468" s="420" t="s">
        <v>5838</v>
      </c>
      <c r="M468" s="421" t="s">
        <v>3418</v>
      </c>
      <c r="N468" s="565"/>
    </row>
    <row r="469" spans="1:14" ht="38.25" customHeight="1">
      <c r="A469" s="407">
        <v>21</v>
      </c>
      <c r="B469" s="415"/>
      <c r="C469" s="416" t="s">
        <v>3419</v>
      </c>
      <c r="D469" s="416" t="s">
        <v>1278</v>
      </c>
      <c r="E469" s="416" t="s">
        <v>5417</v>
      </c>
      <c r="F469" s="416" t="s">
        <v>5418</v>
      </c>
      <c r="G469" s="417" t="s">
        <v>6556</v>
      </c>
      <c r="H469" s="418" t="s">
        <v>4830</v>
      </c>
      <c r="I469" s="419"/>
      <c r="J469" s="419"/>
      <c r="K469" s="416" t="s">
        <v>5419</v>
      </c>
      <c r="L469" s="420" t="s">
        <v>5838</v>
      </c>
      <c r="M469" s="421" t="s">
        <v>5420</v>
      </c>
      <c r="N469" s="565"/>
    </row>
    <row r="470" spans="1:14" ht="38.25" customHeight="1">
      <c r="A470" s="407">
        <v>22</v>
      </c>
      <c r="B470" s="415"/>
      <c r="C470" s="416" t="s">
        <v>5426</v>
      </c>
      <c r="D470" s="416" t="s">
        <v>1275</v>
      </c>
      <c r="E470" s="416" t="s">
        <v>5427</v>
      </c>
      <c r="F470" s="416" t="s">
        <v>5428</v>
      </c>
      <c r="G470" s="417" t="s">
        <v>6557</v>
      </c>
      <c r="H470" s="418" t="s">
        <v>4830</v>
      </c>
      <c r="I470" s="419"/>
      <c r="J470" s="419"/>
      <c r="K470" s="416" t="s">
        <v>5429</v>
      </c>
      <c r="L470" s="420" t="s">
        <v>5838</v>
      </c>
      <c r="M470" s="421" t="s">
        <v>5430</v>
      </c>
      <c r="N470" s="565"/>
    </row>
    <row r="471" spans="1:14" ht="38.25" customHeight="1">
      <c r="A471" s="407">
        <v>23</v>
      </c>
      <c r="B471" s="415"/>
      <c r="C471" s="416" t="s">
        <v>5431</v>
      </c>
      <c r="D471" s="416" t="s">
        <v>5432</v>
      </c>
      <c r="E471" s="416" t="s">
        <v>44</v>
      </c>
      <c r="F471" s="416" t="s">
        <v>2955</v>
      </c>
      <c r="G471" s="417" t="s">
        <v>6558</v>
      </c>
      <c r="H471" s="418" t="s">
        <v>4830</v>
      </c>
      <c r="I471" s="419"/>
      <c r="J471" s="419"/>
      <c r="K471" s="416" t="s">
        <v>2957</v>
      </c>
      <c r="L471" s="420" t="s">
        <v>5838</v>
      </c>
      <c r="M471" s="421" t="s">
        <v>2958</v>
      </c>
      <c r="N471" s="565"/>
    </row>
    <row r="472" spans="1:14" ht="38.25" customHeight="1">
      <c r="A472" s="407">
        <v>24</v>
      </c>
      <c r="B472" s="415"/>
      <c r="C472" s="416" t="s">
        <v>1398</v>
      </c>
      <c r="D472" s="416" t="s">
        <v>6559</v>
      </c>
      <c r="E472" s="416" t="s">
        <v>6560</v>
      </c>
      <c r="F472" s="416" t="s">
        <v>1399</v>
      </c>
      <c r="G472" s="417" t="s">
        <v>635</v>
      </c>
      <c r="H472" s="418" t="s">
        <v>4830</v>
      </c>
      <c r="I472" s="419"/>
      <c r="J472" s="419"/>
      <c r="K472" s="416" t="s">
        <v>1400</v>
      </c>
      <c r="L472" s="420" t="s">
        <v>6539</v>
      </c>
      <c r="M472" s="421" t="s">
        <v>5668</v>
      </c>
      <c r="N472" s="565"/>
    </row>
    <row r="473" spans="1:14" ht="38.25" customHeight="1">
      <c r="A473" s="407">
        <v>25</v>
      </c>
      <c r="B473" s="415"/>
      <c r="C473" s="416" t="s">
        <v>5669</v>
      </c>
      <c r="D473" s="416" t="s">
        <v>5670</v>
      </c>
      <c r="E473" s="416" t="s">
        <v>5671</v>
      </c>
      <c r="F473" s="416" t="s">
        <v>5672</v>
      </c>
      <c r="G473" s="417" t="s">
        <v>6561</v>
      </c>
      <c r="H473" s="418" t="s">
        <v>4830</v>
      </c>
      <c r="I473" s="419"/>
      <c r="J473" s="419"/>
      <c r="K473" s="416" t="s">
        <v>5673</v>
      </c>
      <c r="L473" s="420" t="s">
        <v>5838</v>
      </c>
      <c r="M473" s="421" t="s">
        <v>5674</v>
      </c>
      <c r="N473" s="565"/>
    </row>
    <row r="474" spans="1:14" ht="38.25" customHeight="1">
      <c r="A474" s="407">
        <v>26</v>
      </c>
      <c r="B474" s="415"/>
      <c r="C474" s="416" t="s">
        <v>5675</v>
      </c>
      <c r="D474" s="416" t="s">
        <v>5676</v>
      </c>
      <c r="E474" s="416" t="s">
        <v>5677</v>
      </c>
      <c r="F474" s="416" t="s">
        <v>5678</v>
      </c>
      <c r="G474" s="417" t="s">
        <v>6562</v>
      </c>
      <c r="H474" s="418" t="s">
        <v>4830</v>
      </c>
      <c r="I474" s="419"/>
      <c r="J474" s="419"/>
      <c r="K474" s="416" t="s">
        <v>5679</v>
      </c>
      <c r="L474" s="420" t="s">
        <v>5838</v>
      </c>
      <c r="M474" s="421" t="s">
        <v>5680</v>
      </c>
      <c r="N474" s="565"/>
    </row>
    <row r="475" spans="1:14" ht="38.25" customHeight="1">
      <c r="A475" s="407">
        <v>27</v>
      </c>
      <c r="B475" s="415"/>
      <c r="C475" s="416" t="s">
        <v>5681</v>
      </c>
      <c r="D475" s="416" t="s">
        <v>5682</v>
      </c>
      <c r="E475" s="416" t="s">
        <v>5683</v>
      </c>
      <c r="F475" s="416" t="s">
        <v>5684</v>
      </c>
      <c r="G475" s="417" t="s">
        <v>6563</v>
      </c>
      <c r="H475" s="418" t="s">
        <v>4830</v>
      </c>
      <c r="I475" s="419"/>
      <c r="J475" s="419"/>
      <c r="K475" s="416" t="s">
        <v>5685</v>
      </c>
      <c r="L475" s="420" t="s">
        <v>5838</v>
      </c>
      <c r="M475" s="421" t="s">
        <v>5686</v>
      </c>
      <c r="N475" s="565"/>
    </row>
    <row r="476" spans="1:14" ht="38.25" customHeight="1">
      <c r="A476" s="407">
        <v>28</v>
      </c>
      <c r="B476" s="415"/>
      <c r="C476" s="416" t="s">
        <v>3161</v>
      </c>
      <c r="D476" s="416" t="s">
        <v>3162</v>
      </c>
      <c r="E476" s="416" t="s">
        <v>3163</v>
      </c>
      <c r="F476" s="416" t="s">
        <v>3164</v>
      </c>
      <c r="G476" s="417" t="s">
        <v>6564</v>
      </c>
      <c r="H476" s="418" t="s">
        <v>4830</v>
      </c>
      <c r="I476" s="419"/>
      <c r="J476" s="419"/>
      <c r="K476" s="416" t="s">
        <v>3165</v>
      </c>
      <c r="L476" s="420" t="s">
        <v>5838</v>
      </c>
      <c r="M476" s="421" t="s">
        <v>3166</v>
      </c>
      <c r="N476" s="565"/>
    </row>
    <row r="477" spans="1:14" ht="51" customHeight="1">
      <c r="A477" s="407">
        <v>29</v>
      </c>
      <c r="B477" s="415"/>
      <c r="C477" s="416" t="s">
        <v>3167</v>
      </c>
      <c r="D477" s="416" t="s">
        <v>6565</v>
      </c>
      <c r="E477" s="416" t="s">
        <v>3010</v>
      </c>
      <c r="F477" s="416" t="s">
        <v>3011</v>
      </c>
      <c r="G477" s="417" t="s">
        <v>6566</v>
      </c>
      <c r="H477" s="418" t="s">
        <v>4830</v>
      </c>
      <c r="I477" s="419"/>
      <c r="J477" s="419"/>
      <c r="K477" s="416" t="s">
        <v>3013</v>
      </c>
      <c r="L477" s="420" t="s">
        <v>5838</v>
      </c>
      <c r="M477" s="421" t="s">
        <v>3014</v>
      </c>
      <c r="N477" s="565"/>
    </row>
    <row r="478" spans="1:14" ht="57">
      <c r="A478" s="407">
        <v>30</v>
      </c>
      <c r="B478" s="415"/>
      <c r="C478" s="416" t="s">
        <v>6567</v>
      </c>
      <c r="D478" s="416" t="s">
        <v>6535</v>
      </c>
      <c r="E478" s="416" t="s">
        <v>6536</v>
      </c>
      <c r="F478" s="416" t="s">
        <v>6568</v>
      </c>
      <c r="G478" s="417" t="s">
        <v>6569</v>
      </c>
      <c r="H478" s="418" t="s">
        <v>4830</v>
      </c>
      <c r="I478" s="419"/>
      <c r="J478" s="419"/>
      <c r="K478" s="416" t="s">
        <v>6570</v>
      </c>
      <c r="L478" s="420" t="s">
        <v>6539</v>
      </c>
      <c r="M478" s="421" t="s">
        <v>3016</v>
      </c>
      <c r="N478" s="565"/>
    </row>
    <row r="479" spans="1:14" ht="57">
      <c r="A479" s="407">
        <v>31</v>
      </c>
      <c r="B479" s="415"/>
      <c r="C479" s="416" t="s">
        <v>6571</v>
      </c>
      <c r="D479" s="416" t="s">
        <v>6535</v>
      </c>
      <c r="E479" s="416" t="s">
        <v>6536</v>
      </c>
      <c r="F479" s="416" t="s">
        <v>6572</v>
      </c>
      <c r="G479" s="417">
        <v>30000000</v>
      </c>
      <c r="H479" s="418" t="s">
        <v>4830</v>
      </c>
      <c r="I479" s="419"/>
      <c r="J479" s="419"/>
      <c r="K479" s="416" t="s">
        <v>6573</v>
      </c>
      <c r="L479" s="420" t="s">
        <v>6539</v>
      </c>
      <c r="M479" s="421" t="s">
        <v>3018</v>
      </c>
      <c r="N479" s="565"/>
    </row>
    <row r="480" spans="1:14" ht="71.25">
      <c r="A480" s="407">
        <v>32</v>
      </c>
      <c r="B480" s="415"/>
      <c r="C480" s="416" t="s">
        <v>6574</v>
      </c>
      <c r="D480" s="416" t="s">
        <v>5784</v>
      </c>
      <c r="E480" s="416" t="s">
        <v>6575</v>
      </c>
      <c r="F480" s="416" t="s">
        <v>6576</v>
      </c>
      <c r="G480" s="417" t="s">
        <v>6577</v>
      </c>
      <c r="H480" s="418" t="s">
        <v>4830</v>
      </c>
      <c r="I480" s="419"/>
      <c r="J480" s="419"/>
      <c r="K480" s="416" t="s">
        <v>5785</v>
      </c>
      <c r="L480" s="420" t="s">
        <v>6539</v>
      </c>
      <c r="M480" s="421" t="s">
        <v>1096</v>
      </c>
      <c r="N480" s="565"/>
    </row>
    <row r="481" spans="1:14" ht="63.75" customHeight="1">
      <c r="A481" s="407">
        <v>33</v>
      </c>
      <c r="B481" s="415"/>
      <c r="C481" s="416" t="s">
        <v>1097</v>
      </c>
      <c r="D481" s="416" t="s">
        <v>5682</v>
      </c>
      <c r="E481" s="416" t="s">
        <v>5671</v>
      </c>
      <c r="F481" s="416" t="s">
        <v>1098</v>
      </c>
      <c r="G481" s="417" t="s">
        <v>5808</v>
      </c>
      <c r="H481" s="418" t="s">
        <v>4830</v>
      </c>
      <c r="I481" s="419"/>
      <c r="J481" s="419"/>
      <c r="K481" s="416" t="s">
        <v>1099</v>
      </c>
      <c r="L481" s="422">
        <v>42614</v>
      </c>
      <c r="M481" s="421" t="s">
        <v>1100</v>
      </c>
      <c r="N481" s="565"/>
    </row>
    <row r="482" spans="1:14" ht="63.75" customHeight="1">
      <c r="A482" s="407">
        <v>34</v>
      </c>
      <c r="B482" s="415"/>
      <c r="C482" s="416" t="s">
        <v>1101</v>
      </c>
      <c r="D482" s="416" t="s">
        <v>1102</v>
      </c>
      <c r="E482" s="416" t="s">
        <v>1103</v>
      </c>
      <c r="F482" s="416" t="s">
        <v>1104</v>
      </c>
      <c r="G482" s="417" t="s">
        <v>5809</v>
      </c>
      <c r="H482" s="418" t="s">
        <v>4830</v>
      </c>
      <c r="I482" s="419"/>
      <c r="J482" s="419"/>
      <c r="K482" s="416" t="s">
        <v>1105</v>
      </c>
      <c r="L482" s="422">
        <v>42614</v>
      </c>
      <c r="M482" s="421" t="s">
        <v>1106</v>
      </c>
      <c r="N482" s="565"/>
    </row>
    <row r="483" spans="1:14" ht="71.25">
      <c r="A483" s="407">
        <v>35</v>
      </c>
      <c r="B483" s="415"/>
      <c r="C483" s="416" t="s">
        <v>1107</v>
      </c>
      <c r="D483" s="416" t="s">
        <v>1108</v>
      </c>
      <c r="E483" s="416" t="s">
        <v>1109</v>
      </c>
      <c r="F483" s="416" t="s">
        <v>1110</v>
      </c>
      <c r="G483" s="417" t="s">
        <v>5810</v>
      </c>
      <c r="H483" s="418" t="s">
        <v>4830</v>
      </c>
      <c r="I483" s="419"/>
      <c r="J483" s="419"/>
      <c r="K483" s="416" t="s">
        <v>1111</v>
      </c>
      <c r="L483" s="420" t="s">
        <v>5838</v>
      </c>
      <c r="M483" s="421" t="s">
        <v>1112</v>
      </c>
      <c r="N483" s="565"/>
    </row>
    <row r="484" spans="1:14" ht="71.25">
      <c r="A484" s="407">
        <v>36</v>
      </c>
      <c r="B484" s="415"/>
      <c r="C484" s="416" t="s">
        <v>5113</v>
      </c>
      <c r="D484" s="416" t="s">
        <v>1278</v>
      </c>
      <c r="E484" s="416" t="s">
        <v>1113</v>
      </c>
      <c r="F484" s="416" t="s">
        <v>1114</v>
      </c>
      <c r="G484" s="417" t="s">
        <v>5811</v>
      </c>
      <c r="H484" s="418" t="s">
        <v>4830</v>
      </c>
      <c r="I484" s="419"/>
      <c r="J484" s="419"/>
      <c r="K484" s="416" t="s">
        <v>1115</v>
      </c>
      <c r="L484" s="420" t="s">
        <v>5838</v>
      </c>
      <c r="M484" s="421" t="s">
        <v>1116</v>
      </c>
      <c r="N484" s="565"/>
    </row>
    <row r="485" spans="1:14" ht="71.25">
      <c r="A485" s="407">
        <v>37</v>
      </c>
      <c r="B485" s="415"/>
      <c r="C485" s="416" t="s">
        <v>1117</v>
      </c>
      <c r="D485" s="416" t="s">
        <v>1118</v>
      </c>
      <c r="E485" s="416" t="s">
        <v>1119</v>
      </c>
      <c r="F485" s="416" t="s">
        <v>1120</v>
      </c>
      <c r="G485" s="417" t="s">
        <v>5812</v>
      </c>
      <c r="H485" s="418" t="s">
        <v>4830</v>
      </c>
      <c r="I485" s="419"/>
      <c r="J485" s="419"/>
      <c r="K485" s="416" t="s">
        <v>1121</v>
      </c>
      <c r="L485" s="420" t="s">
        <v>5838</v>
      </c>
      <c r="M485" s="421" t="s">
        <v>1122</v>
      </c>
      <c r="N485" s="565"/>
    </row>
    <row r="486" spans="1:14" ht="71.25">
      <c r="A486" s="407">
        <v>38</v>
      </c>
      <c r="B486" s="415"/>
      <c r="C486" s="416" t="s">
        <v>1123</v>
      </c>
      <c r="D486" s="416" t="s">
        <v>1124</v>
      </c>
      <c r="E486" s="416" t="s">
        <v>1125</v>
      </c>
      <c r="F486" s="416" t="s">
        <v>1126</v>
      </c>
      <c r="G486" s="417" t="s">
        <v>5813</v>
      </c>
      <c r="H486" s="418" t="s">
        <v>4830</v>
      </c>
      <c r="I486" s="419"/>
      <c r="J486" s="419"/>
      <c r="K486" s="416" t="s">
        <v>2085</v>
      </c>
      <c r="L486" s="420" t="s">
        <v>5838</v>
      </c>
      <c r="M486" s="421" t="s">
        <v>2086</v>
      </c>
      <c r="N486" s="565"/>
    </row>
    <row r="487" spans="1:14" ht="38.25" customHeight="1">
      <c r="A487" s="407">
        <v>39</v>
      </c>
      <c r="B487" s="415"/>
      <c r="C487" s="416" t="s">
        <v>2087</v>
      </c>
      <c r="D487" s="416" t="s">
        <v>2088</v>
      </c>
      <c r="E487" s="416" t="s">
        <v>2089</v>
      </c>
      <c r="F487" s="416" t="s">
        <v>2090</v>
      </c>
      <c r="G487" s="417" t="s">
        <v>5814</v>
      </c>
      <c r="H487" s="418" t="s">
        <v>4830</v>
      </c>
      <c r="I487" s="419"/>
      <c r="J487" s="419"/>
      <c r="K487" s="416" t="s">
        <v>2091</v>
      </c>
      <c r="L487" s="420" t="s">
        <v>5838</v>
      </c>
      <c r="M487" s="421" t="s">
        <v>2092</v>
      </c>
      <c r="N487" s="565"/>
    </row>
    <row r="488" spans="1:14" ht="38.25" customHeight="1">
      <c r="A488" s="407">
        <v>40</v>
      </c>
      <c r="B488" s="423"/>
      <c r="C488" s="424" t="s">
        <v>2087</v>
      </c>
      <c r="D488" s="424" t="s">
        <v>2088</v>
      </c>
      <c r="E488" s="424" t="s">
        <v>2093</v>
      </c>
      <c r="F488" s="424" t="s">
        <v>2094</v>
      </c>
      <c r="G488" s="425" t="s">
        <v>636</v>
      </c>
      <c r="H488" s="426" t="s">
        <v>4830</v>
      </c>
      <c r="I488" s="427"/>
      <c r="J488" s="427"/>
      <c r="K488" s="424" t="s">
        <v>2095</v>
      </c>
      <c r="L488" s="428">
        <v>42461</v>
      </c>
      <c r="M488" s="429" t="s">
        <v>2096</v>
      </c>
      <c r="N488" s="564"/>
    </row>
    <row r="489" spans="1:14" ht="38.25" customHeight="1">
      <c r="A489" s="407">
        <v>41</v>
      </c>
      <c r="B489" s="415"/>
      <c r="C489" s="416" t="s">
        <v>2087</v>
      </c>
      <c r="D489" s="416" t="s">
        <v>2088</v>
      </c>
      <c r="E489" s="416" t="s">
        <v>2089</v>
      </c>
      <c r="F489" s="416" t="s">
        <v>2097</v>
      </c>
      <c r="G489" s="417" t="s">
        <v>5815</v>
      </c>
      <c r="H489" s="418" t="s">
        <v>4830</v>
      </c>
      <c r="I489" s="419"/>
      <c r="J489" s="419"/>
      <c r="K489" s="416" t="s">
        <v>2098</v>
      </c>
      <c r="L489" s="420" t="s">
        <v>5838</v>
      </c>
      <c r="M489" s="421" t="s">
        <v>2099</v>
      </c>
      <c r="N489" s="565"/>
    </row>
    <row r="490" spans="1:14" ht="99.75">
      <c r="A490" s="407">
        <v>42</v>
      </c>
      <c r="B490" s="415"/>
      <c r="C490" s="416" t="s">
        <v>2100</v>
      </c>
      <c r="D490" s="416" t="s">
        <v>1275</v>
      </c>
      <c r="E490" s="416" t="s">
        <v>1615</v>
      </c>
      <c r="F490" s="416" t="s">
        <v>1616</v>
      </c>
      <c r="G490" s="417" t="s">
        <v>5816</v>
      </c>
      <c r="H490" s="418" t="s">
        <v>4830</v>
      </c>
      <c r="I490" s="419"/>
      <c r="J490" s="419"/>
      <c r="K490" s="416" t="s">
        <v>637</v>
      </c>
      <c r="L490" s="422">
        <v>42461</v>
      </c>
      <c r="M490" s="421" t="s">
        <v>1617</v>
      </c>
      <c r="N490" s="565"/>
    </row>
    <row r="491" spans="1:14" ht="71.25">
      <c r="A491" s="407">
        <v>43</v>
      </c>
      <c r="B491" s="415"/>
      <c r="C491" s="416" t="s">
        <v>6574</v>
      </c>
      <c r="D491" s="416" t="s">
        <v>5784</v>
      </c>
      <c r="E491" s="416" t="s">
        <v>6575</v>
      </c>
      <c r="F491" s="416" t="s">
        <v>5788</v>
      </c>
      <c r="G491" s="417" t="s">
        <v>5817</v>
      </c>
      <c r="H491" s="418" t="s">
        <v>4830</v>
      </c>
      <c r="I491" s="419"/>
      <c r="J491" s="419"/>
      <c r="K491" s="416" t="s">
        <v>1397</v>
      </c>
      <c r="L491" s="420" t="s">
        <v>6539</v>
      </c>
      <c r="M491" s="421" t="s">
        <v>1618</v>
      </c>
      <c r="N491" s="565"/>
    </row>
    <row r="492" spans="1:14" ht="71.25">
      <c r="A492" s="407">
        <v>44</v>
      </c>
      <c r="B492" s="415"/>
      <c r="C492" s="416" t="s">
        <v>5818</v>
      </c>
      <c r="D492" s="416" t="s">
        <v>5784</v>
      </c>
      <c r="E492" s="416" t="s">
        <v>5819</v>
      </c>
      <c r="F492" s="416" t="s">
        <v>5786</v>
      </c>
      <c r="G492" s="417" t="s">
        <v>5820</v>
      </c>
      <c r="H492" s="418" t="s">
        <v>4830</v>
      </c>
      <c r="I492" s="419"/>
      <c r="J492" s="419"/>
      <c r="K492" s="416" t="s">
        <v>5787</v>
      </c>
      <c r="L492" s="420" t="s">
        <v>6539</v>
      </c>
      <c r="M492" s="421" t="s">
        <v>1619</v>
      </c>
      <c r="N492" s="565"/>
    </row>
    <row r="493" spans="1:14" ht="57">
      <c r="A493" s="407">
        <v>45</v>
      </c>
      <c r="B493" s="415"/>
      <c r="C493" s="416" t="s">
        <v>5821</v>
      </c>
      <c r="D493" s="416" t="s">
        <v>5822</v>
      </c>
      <c r="E493" s="416" t="s">
        <v>5823</v>
      </c>
      <c r="F493" s="416" t="s">
        <v>5789</v>
      </c>
      <c r="G493" s="417" t="s">
        <v>5824</v>
      </c>
      <c r="H493" s="418" t="s">
        <v>4830</v>
      </c>
      <c r="I493" s="419"/>
      <c r="J493" s="419"/>
      <c r="K493" s="416" t="s">
        <v>5790</v>
      </c>
      <c r="L493" s="420" t="s">
        <v>6530</v>
      </c>
      <c r="M493" s="421" t="s">
        <v>812</v>
      </c>
      <c r="N493" s="565"/>
    </row>
    <row r="494" spans="1:14" ht="71.25">
      <c r="A494" s="407">
        <v>46</v>
      </c>
      <c r="B494" s="415"/>
      <c r="C494" s="416" t="s">
        <v>5794</v>
      </c>
      <c r="D494" s="416" t="s">
        <v>5825</v>
      </c>
      <c r="E494" s="416" t="s">
        <v>5826</v>
      </c>
      <c r="F494" s="416" t="s">
        <v>5795</v>
      </c>
      <c r="G494" s="417" t="s">
        <v>5827</v>
      </c>
      <c r="H494" s="418" t="s">
        <v>4830</v>
      </c>
      <c r="I494" s="419"/>
      <c r="J494" s="419"/>
      <c r="K494" s="416" t="s">
        <v>5796</v>
      </c>
      <c r="L494" s="420" t="s">
        <v>6530</v>
      </c>
      <c r="M494" s="421" t="s">
        <v>4738</v>
      </c>
      <c r="N494" s="565"/>
    </row>
    <row r="495" spans="1:14" ht="38.25" customHeight="1">
      <c r="A495" s="407">
        <v>47</v>
      </c>
      <c r="B495" s="415"/>
      <c r="C495" s="416" t="s">
        <v>5791</v>
      </c>
      <c r="D495" s="416" t="s">
        <v>5828</v>
      </c>
      <c r="E495" s="416" t="s">
        <v>5829</v>
      </c>
      <c r="F495" s="416" t="s">
        <v>5792</v>
      </c>
      <c r="G495" s="417" t="s">
        <v>5830</v>
      </c>
      <c r="H495" s="418" t="s">
        <v>4830</v>
      </c>
      <c r="I495" s="419"/>
      <c r="J495" s="419"/>
      <c r="K495" s="416" t="s">
        <v>5793</v>
      </c>
      <c r="L495" s="420" t="s">
        <v>6530</v>
      </c>
      <c r="M495" s="421" t="s">
        <v>4739</v>
      </c>
      <c r="N495" s="565"/>
    </row>
    <row r="496" spans="1:14" ht="71.25">
      <c r="A496" s="407">
        <v>48</v>
      </c>
      <c r="B496" s="415"/>
      <c r="C496" s="416" t="s">
        <v>4740</v>
      </c>
      <c r="D496" s="416" t="s">
        <v>4741</v>
      </c>
      <c r="E496" s="416" t="s">
        <v>4742</v>
      </c>
      <c r="F496" s="416" t="s">
        <v>4743</v>
      </c>
      <c r="G496" s="417" t="s">
        <v>5831</v>
      </c>
      <c r="H496" s="418" t="s">
        <v>4830</v>
      </c>
      <c r="I496" s="419"/>
      <c r="J496" s="419"/>
      <c r="K496" s="416" t="s">
        <v>4744</v>
      </c>
      <c r="L496" s="420" t="s">
        <v>6539</v>
      </c>
      <c r="M496" s="421" t="s">
        <v>4745</v>
      </c>
      <c r="N496" s="565"/>
    </row>
    <row r="497" spans="1:14" ht="85.5">
      <c r="A497" s="407">
        <v>49</v>
      </c>
      <c r="B497" s="415"/>
      <c r="C497" s="416" t="s">
        <v>831</v>
      </c>
      <c r="D497" s="416" t="s">
        <v>832</v>
      </c>
      <c r="E497" s="416" t="s">
        <v>833</v>
      </c>
      <c r="F497" s="416" t="s">
        <v>2118</v>
      </c>
      <c r="G497" s="417" t="s">
        <v>638</v>
      </c>
      <c r="H497" s="418" t="s">
        <v>4830</v>
      </c>
      <c r="I497" s="419"/>
      <c r="J497" s="419"/>
      <c r="K497" s="416" t="s">
        <v>2119</v>
      </c>
      <c r="L497" s="420">
        <v>42461</v>
      </c>
      <c r="M497" s="421" t="s">
        <v>2120</v>
      </c>
      <c r="N497" s="565"/>
    </row>
    <row r="498" spans="1:14" ht="57">
      <c r="A498" s="407">
        <v>50</v>
      </c>
      <c r="B498" s="415"/>
      <c r="C498" s="416" t="s">
        <v>5832</v>
      </c>
      <c r="D498" s="416" t="s">
        <v>5833</v>
      </c>
      <c r="E498" s="416" t="s">
        <v>5834</v>
      </c>
      <c r="F498" s="416" t="s">
        <v>5835</v>
      </c>
      <c r="G498" s="417" t="s">
        <v>5836</v>
      </c>
      <c r="H498" s="418" t="s">
        <v>4830</v>
      </c>
      <c r="I498" s="419"/>
      <c r="J498" s="419"/>
      <c r="K498" s="416" t="s">
        <v>5837</v>
      </c>
      <c r="L498" s="420" t="s">
        <v>5838</v>
      </c>
      <c r="M498" s="421" t="s">
        <v>3131</v>
      </c>
      <c r="N498" s="565"/>
    </row>
    <row r="499" spans="1:14" ht="51" customHeight="1">
      <c r="A499" s="407">
        <v>51</v>
      </c>
      <c r="B499" s="415"/>
      <c r="C499" s="416" t="s">
        <v>3132</v>
      </c>
      <c r="D499" s="416" t="s">
        <v>3133</v>
      </c>
      <c r="E499" s="416" t="s">
        <v>3134</v>
      </c>
      <c r="F499" s="416" t="s">
        <v>4190</v>
      </c>
      <c r="G499" s="417" t="s">
        <v>5839</v>
      </c>
      <c r="H499" s="418" t="s">
        <v>4830</v>
      </c>
      <c r="I499" s="419"/>
      <c r="J499" s="419"/>
      <c r="K499" s="416" t="s">
        <v>4191</v>
      </c>
      <c r="L499" s="420">
        <v>42522</v>
      </c>
      <c r="M499" s="421" t="s">
        <v>4192</v>
      </c>
      <c r="N499" s="565"/>
    </row>
    <row r="500" spans="1:14" ht="71.25">
      <c r="A500" s="407">
        <v>52</v>
      </c>
      <c r="B500" s="415"/>
      <c r="C500" s="416" t="s">
        <v>3132</v>
      </c>
      <c r="D500" s="416" t="s">
        <v>3133</v>
      </c>
      <c r="E500" s="416" t="s">
        <v>4193</v>
      </c>
      <c r="F500" s="416" t="s">
        <v>4194</v>
      </c>
      <c r="G500" s="417" t="s">
        <v>5840</v>
      </c>
      <c r="H500" s="418" t="s">
        <v>4830</v>
      </c>
      <c r="I500" s="419"/>
      <c r="J500" s="419"/>
      <c r="K500" s="416" t="s">
        <v>4195</v>
      </c>
      <c r="L500" s="420" t="s">
        <v>5883</v>
      </c>
      <c r="M500" s="421" t="s">
        <v>4196</v>
      </c>
      <c r="N500" s="565"/>
    </row>
    <row r="501" spans="1:14" ht="71.25">
      <c r="A501" s="407">
        <v>53</v>
      </c>
      <c r="B501" s="415"/>
      <c r="C501" s="416" t="s">
        <v>3132</v>
      </c>
      <c r="D501" s="416" t="s">
        <v>3133</v>
      </c>
      <c r="E501" s="416" t="s">
        <v>4197</v>
      </c>
      <c r="F501" s="416" t="s">
        <v>4198</v>
      </c>
      <c r="G501" s="417" t="s">
        <v>5841</v>
      </c>
      <c r="H501" s="418" t="s">
        <v>4830</v>
      </c>
      <c r="I501" s="419"/>
      <c r="J501" s="419"/>
      <c r="K501" s="416" t="s">
        <v>4199</v>
      </c>
      <c r="L501" s="420">
        <v>42522</v>
      </c>
      <c r="M501" s="421" t="s">
        <v>4200</v>
      </c>
      <c r="N501" s="565"/>
    </row>
    <row r="502" spans="1:14" ht="51" customHeight="1">
      <c r="A502" s="407">
        <v>54</v>
      </c>
      <c r="B502" s="415"/>
      <c r="C502" s="416" t="s">
        <v>4201</v>
      </c>
      <c r="D502" s="416" t="s">
        <v>4202</v>
      </c>
      <c r="E502" s="416" t="s">
        <v>4203</v>
      </c>
      <c r="F502" s="416" t="s">
        <v>4204</v>
      </c>
      <c r="G502" s="417" t="s">
        <v>5842</v>
      </c>
      <c r="H502" s="418" t="s">
        <v>4830</v>
      </c>
      <c r="I502" s="419"/>
      <c r="J502" s="419"/>
      <c r="K502" s="416" t="s">
        <v>4205</v>
      </c>
      <c r="L502" s="420">
        <v>42583</v>
      </c>
      <c r="M502" s="421" t="s">
        <v>4206</v>
      </c>
      <c r="N502" s="565"/>
    </row>
    <row r="503" spans="1:14" ht="57">
      <c r="A503" s="407">
        <v>55</v>
      </c>
      <c r="B503" s="415"/>
      <c r="C503" s="416" t="s">
        <v>5843</v>
      </c>
      <c r="D503" s="416" t="s">
        <v>6535</v>
      </c>
      <c r="E503" s="416" t="s">
        <v>6536</v>
      </c>
      <c r="F503" s="416" t="s">
        <v>5844</v>
      </c>
      <c r="G503" s="417" t="s">
        <v>5845</v>
      </c>
      <c r="H503" s="418" t="s">
        <v>4830</v>
      </c>
      <c r="I503" s="419"/>
      <c r="J503" s="419"/>
      <c r="K503" s="416" t="s">
        <v>5846</v>
      </c>
      <c r="L503" s="420" t="s">
        <v>5838</v>
      </c>
      <c r="M503" s="421" t="s">
        <v>228</v>
      </c>
      <c r="N503" s="565"/>
    </row>
    <row r="504" spans="1:14" ht="38.25" customHeight="1">
      <c r="A504" s="407">
        <v>56</v>
      </c>
      <c r="B504" s="415"/>
      <c r="C504" s="416" t="s">
        <v>4207</v>
      </c>
      <c r="D504" s="416" t="s">
        <v>224</v>
      </c>
      <c r="E504" s="416" t="s">
        <v>225</v>
      </c>
      <c r="F504" s="416" t="s">
        <v>226</v>
      </c>
      <c r="G504" s="417" t="s">
        <v>5847</v>
      </c>
      <c r="H504" s="418" t="s">
        <v>4830</v>
      </c>
      <c r="I504" s="419"/>
      <c r="J504" s="419"/>
      <c r="K504" s="416" t="s">
        <v>227</v>
      </c>
      <c r="L504" s="420" t="s">
        <v>5838</v>
      </c>
      <c r="M504" s="421" t="s">
        <v>4474</v>
      </c>
      <c r="N504" s="565"/>
    </row>
    <row r="505" spans="1:14" ht="38.25" customHeight="1">
      <c r="A505" s="407">
        <v>57</v>
      </c>
      <c r="B505" s="415"/>
      <c r="C505" s="416" t="s">
        <v>229</v>
      </c>
      <c r="D505" s="416" t="s">
        <v>1278</v>
      </c>
      <c r="E505" s="416" t="s">
        <v>230</v>
      </c>
      <c r="F505" s="416" t="s">
        <v>1055</v>
      </c>
      <c r="G505" s="417" t="s">
        <v>5848</v>
      </c>
      <c r="H505" s="418" t="s">
        <v>4830</v>
      </c>
      <c r="I505" s="419"/>
      <c r="J505" s="419"/>
      <c r="K505" s="416" t="s">
        <v>1056</v>
      </c>
      <c r="L505" s="420" t="s">
        <v>5838</v>
      </c>
      <c r="M505" s="421" t="s">
        <v>4479</v>
      </c>
      <c r="N505" s="565"/>
    </row>
    <row r="506" spans="1:14" ht="38.25" customHeight="1">
      <c r="A506" s="407">
        <v>58</v>
      </c>
      <c r="B506" s="415"/>
      <c r="C506" s="416" t="s">
        <v>4475</v>
      </c>
      <c r="D506" s="416" t="s">
        <v>1278</v>
      </c>
      <c r="E506" s="416" t="s">
        <v>4476</v>
      </c>
      <c r="F506" s="416" t="s">
        <v>4477</v>
      </c>
      <c r="G506" s="417" t="s">
        <v>5849</v>
      </c>
      <c r="H506" s="418" t="s">
        <v>4830</v>
      </c>
      <c r="I506" s="419"/>
      <c r="J506" s="419"/>
      <c r="K506" s="416" t="s">
        <v>4478</v>
      </c>
      <c r="L506" s="420">
        <v>42430</v>
      </c>
      <c r="M506" s="421" t="s">
        <v>2266</v>
      </c>
      <c r="N506" s="565"/>
    </row>
    <row r="507" spans="1:14" ht="57">
      <c r="A507" s="407">
        <v>59</v>
      </c>
      <c r="B507" s="415"/>
      <c r="C507" s="416" t="s">
        <v>4480</v>
      </c>
      <c r="D507" s="416" t="s">
        <v>4481</v>
      </c>
      <c r="E507" s="416" t="s">
        <v>2263</v>
      </c>
      <c r="F507" s="416" t="s">
        <v>2264</v>
      </c>
      <c r="G507" s="417" t="s">
        <v>639</v>
      </c>
      <c r="H507" s="418" t="s">
        <v>4830</v>
      </c>
      <c r="I507" s="419"/>
      <c r="J507" s="419"/>
      <c r="K507" s="416" t="s">
        <v>2265</v>
      </c>
      <c r="L507" s="420" t="s">
        <v>5838</v>
      </c>
      <c r="M507" s="421" t="s">
        <v>4136</v>
      </c>
      <c r="N507" s="565"/>
    </row>
    <row r="508" spans="1:14" ht="51" customHeight="1">
      <c r="A508" s="407">
        <v>60</v>
      </c>
      <c r="B508" s="415"/>
      <c r="C508" s="416" t="s">
        <v>2267</v>
      </c>
      <c r="D508" s="416" t="s">
        <v>2268</v>
      </c>
      <c r="E508" s="416" t="s">
        <v>4133</v>
      </c>
      <c r="F508" s="416" t="s">
        <v>4134</v>
      </c>
      <c r="G508" s="417" t="s">
        <v>5850</v>
      </c>
      <c r="H508" s="418" t="s">
        <v>4830</v>
      </c>
      <c r="I508" s="419"/>
      <c r="J508" s="419"/>
      <c r="K508" s="416" t="s">
        <v>4135</v>
      </c>
      <c r="L508" s="420" t="s">
        <v>5838</v>
      </c>
      <c r="M508" s="421" t="s">
        <v>4142</v>
      </c>
      <c r="N508" s="565"/>
    </row>
    <row r="509" spans="1:14" ht="51" customHeight="1">
      <c r="A509" s="407">
        <v>61</v>
      </c>
      <c r="B509" s="415"/>
      <c r="C509" s="416" t="s">
        <v>4137</v>
      </c>
      <c r="D509" s="416" t="s">
        <v>4138</v>
      </c>
      <c r="E509" s="416" t="s">
        <v>4139</v>
      </c>
      <c r="F509" s="416" t="s">
        <v>4140</v>
      </c>
      <c r="G509" s="417" t="s">
        <v>5851</v>
      </c>
      <c r="H509" s="418" t="s">
        <v>4830</v>
      </c>
      <c r="I509" s="419"/>
      <c r="J509" s="419"/>
      <c r="K509" s="416" t="s">
        <v>4141</v>
      </c>
      <c r="L509" s="420" t="s">
        <v>5838</v>
      </c>
      <c r="M509" s="421" t="s">
        <v>4147</v>
      </c>
      <c r="N509" s="565"/>
    </row>
    <row r="510" spans="1:14" ht="51" customHeight="1">
      <c r="A510" s="407">
        <v>62</v>
      </c>
      <c r="B510" s="415"/>
      <c r="C510" s="416" t="s">
        <v>4143</v>
      </c>
      <c r="D510" s="416" t="s">
        <v>3015</v>
      </c>
      <c r="E510" s="416" t="s">
        <v>4144</v>
      </c>
      <c r="F510" s="416" t="s">
        <v>4145</v>
      </c>
      <c r="G510" s="417" t="s">
        <v>5852</v>
      </c>
      <c r="H510" s="418" t="s">
        <v>4830</v>
      </c>
      <c r="I510" s="419"/>
      <c r="J510" s="419"/>
      <c r="K510" s="416" t="s">
        <v>4146</v>
      </c>
      <c r="L510" s="420">
        <v>42401</v>
      </c>
      <c r="M510" s="421" t="s">
        <v>4152</v>
      </c>
      <c r="N510" s="565"/>
    </row>
    <row r="511" spans="1:14" ht="38.25" customHeight="1">
      <c r="A511" s="407">
        <v>63</v>
      </c>
      <c r="B511" s="415"/>
      <c r="C511" s="416" t="s">
        <v>4148</v>
      </c>
      <c r="D511" s="416" t="s">
        <v>3015</v>
      </c>
      <c r="E511" s="416" t="s">
        <v>4149</v>
      </c>
      <c r="F511" s="416" t="s">
        <v>4150</v>
      </c>
      <c r="G511" s="417" t="s">
        <v>5853</v>
      </c>
      <c r="H511" s="418" t="s">
        <v>4830</v>
      </c>
      <c r="I511" s="419"/>
      <c r="J511" s="419"/>
      <c r="K511" s="416" t="s">
        <v>4151</v>
      </c>
      <c r="L511" s="420" t="s">
        <v>5838</v>
      </c>
      <c r="M511" s="421" t="s">
        <v>4158</v>
      </c>
      <c r="N511" s="565"/>
    </row>
    <row r="512" spans="1:14" ht="71.25">
      <c r="A512" s="407">
        <v>64</v>
      </c>
      <c r="B512" s="415"/>
      <c r="C512" s="416" t="s">
        <v>4153</v>
      </c>
      <c r="D512" s="416" t="s">
        <v>4154</v>
      </c>
      <c r="E512" s="416" t="s">
        <v>4155</v>
      </c>
      <c r="F512" s="416" t="s">
        <v>4156</v>
      </c>
      <c r="G512" s="417" t="s">
        <v>640</v>
      </c>
      <c r="H512" s="418" t="s">
        <v>4830</v>
      </c>
      <c r="I512" s="419"/>
      <c r="J512" s="419"/>
      <c r="K512" s="416" t="s">
        <v>4157</v>
      </c>
      <c r="L512" s="420" t="s">
        <v>5838</v>
      </c>
      <c r="M512" s="421" t="s">
        <v>4163</v>
      </c>
      <c r="N512" s="565"/>
    </row>
    <row r="513" spans="1:14" ht="38.25" customHeight="1">
      <c r="A513" s="407">
        <v>65</v>
      </c>
      <c r="B513" s="415"/>
      <c r="C513" s="416" t="s">
        <v>4159</v>
      </c>
      <c r="D513" s="416" t="s">
        <v>1278</v>
      </c>
      <c r="E513" s="416" t="s">
        <v>4160</v>
      </c>
      <c r="F513" s="416" t="s">
        <v>4161</v>
      </c>
      <c r="G513" s="417" t="s">
        <v>5854</v>
      </c>
      <c r="H513" s="418" t="s">
        <v>4830</v>
      </c>
      <c r="I513" s="419"/>
      <c r="J513" s="419"/>
      <c r="K513" s="416" t="s">
        <v>4162</v>
      </c>
      <c r="L513" s="420" t="s">
        <v>5838</v>
      </c>
      <c r="M513" s="421" t="s">
        <v>4168</v>
      </c>
      <c r="N513" s="565"/>
    </row>
    <row r="514" spans="1:14" ht="71.25">
      <c r="A514" s="407">
        <v>66</v>
      </c>
      <c r="B514" s="415"/>
      <c r="C514" s="416" t="s">
        <v>4164</v>
      </c>
      <c r="D514" s="416" t="s">
        <v>1278</v>
      </c>
      <c r="E514" s="416" t="s">
        <v>4165</v>
      </c>
      <c r="F514" s="416" t="s">
        <v>4166</v>
      </c>
      <c r="G514" s="417" t="s">
        <v>5855</v>
      </c>
      <c r="H514" s="418" t="s">
        <v>4830</v>
      </c>
      <c r="I514" s="419"/>
      <c r="J514" s="419"/>
      <c r="K514" s="416" t="s">
        <v>4167</v>
      </c>
      <c r="L514" s="420" t="s">
        <v>5838</v>
      </c>
      <c r="M514" s="421" t="s">
        <v>4173</v>
      </c>
      <c r="N514" s="565"/>
    </row>
    <row r="515" spans="1:14" ht="71.25">
      <c r="A515" s="407">
        <v>67</v>
      </c>
      <c r="B515" s="415"/>
      <c r="C515" s="416" t="s">
        <v>4169</v>
      </c>
      <c r="D515" s="416" t="s">
        <v>3015</v>
      </c>
      <c r="E515" s="416" t="s">
        <v>4170</v>
      </c>
      <c r="F515" s="416" t="s">
        <v>4171</v>
      </c>
      <c r="G515" s="417" t="s">
        <v>5856</v>
      </c>
      <c r="H515" s="418" t="s">
        <v>4830</v>
      </c>
      <c r="I515" s="419"/>
      <c r="J515" s="419"/>
      <c r="K515" s="416" t="s">
        <v>4172</v>
      </c>
      <c r="L515" s="420" t="s">
        <v>5838</v>
      </c>
      <c r="M515" s="421" t="s">
        <v>4178</v>
      </c>
      <c r="N515" s="565"/>
    </row>
    <row r="516" spans="1:14" ht="71.25">
      <c r="A516" s="407">
        <v>68</v>
      </c>
      <c r="B516" s="415"/>
      <c r="C516" s="416" t="s">
        <v>4174</v>
      </c>
      <c r="D516" s="416" t="s">
        <v>3015</v>
      </c>
      <c r="E516" s="416" t="s">
        <v>4175</v>
      </c>
      <c r="F516" s="416" t="s">
        <v>4176</v>
      </c>
      <c r="G516" s="417" t="s">
        <v>5857</v>
      </c>
      <c r="H516" s="418" t="s">
        <v>4830</v>
      </c>
      <c r="I516" s="419"/>
      <c r="J516" s="419"/>
      <c r="K516" s="416" t="s">
        <v>4177</v>
      </c>
      <c r="L516" s="420" t="s">
        <v>5838</v>
      </c>
      <c r="M516" s="421" t="s">
        <v>4182</v>
      </c>
      <c r="N516" s="565"/>
    </row>
    <row r="517" spans="1:14" ht="71.25">
      <c r="A517" s="407">
        <v>69</v>
      </c>
      <c r="B517" s="415"/>
      <c r="C517" s="416" t="s">
        <v>4174</v>
      </c>
      <c r="D517" s="416" t="s">
        <v>3015</v>
      </c>
      <c r="E517" s="416" t="s">
        <v>4179</v>
      </c>
      <c r="F517" s="416" t="s">
        <v>4180</v>
      </c>
      <c r="G517" s="417" t="s">
        <v>5858</v>
      </c>
      <c r="H517" s="418" t="s">
        <v>4830</v>
      </c>
      <c r="I517" s="419"/>
      <c r="J517" s="419"/>
      <c r="K517" s="416" t="s">
        <v>4181</v>
      </c>
      <c r="L517" s="420" t="s">
        <v>5838</v>
      </c>
      <c r="M517" s="421" t="s">
        <v>4187</v>
      </c>
      <c r="N517" s="565"/>
    </row>
    <row r="518" spans="1:14" ht="76.5" customHeight="1">
      <c r="A518" s="407">
        <v>70</v>
      </c>
      <c r="B518" s="415"/>
      <c r="C518" s="416" t="s">
        <v>4183</v>
      </c>
      <c r="D518" s="416" t="s">
        <v>3015</v>
      </c>
      <c r="E518" s="416" t="s">
        <v>4184</v>
      </c>
      <c r="F518" s="416" t="s">
        <v>4185</v>
      </c>
      <c r="G518" s="417" t="s">
        <v>5859</v>
      </c>
      <c r="H518" s="418" t="s">
        <v>4830</v>
      </c>
      <c r="I518" s="419"/>
      <c r="J518" s="419"/>
      <c r="K518" s="416" t="s">
        <v>4186</v>
      </c>
      <c r="L518" s="420" t="s">
        <v>5838</v>
      </c>
      <c r="M518" s="421" t="s">
        <v>6363</v>
      </c>
      <c r="N518" s="565"/>
    </row>
    <row r="519" spans="1:14" ht="51" customHeight="1">
      <c r="A519" s="407">
        <v>71</v>
      </c>
      <c r="B519" s="415"/>
      <c r="C519" s="416" t="s">
        <v>4188</v>
      </c>
      <c r="D519" s="416" t="s">
        <v>3015</v>
      </c>
      <c r="E519" s="416" t="s">
        <v>641</v>
      </c>
      <c r="F519" s="416" t="s">
        <v>4189</v>
      </c>
      <c r="G519" s="417">
        <v>12013000</v>
      </c>
      <c r="H519" s="418" t="s">
        <v>4830</v>
      </c>
      <c r="I519" s="419"/>
      <c r="J519" s="419"/>
      <c r="K519" s="416" t="s">
        <v>6362</v>
      </c>
      <c r="L519" s="420" t="s">
        <v>5838</v>
      </c>
      <c r="M519" s="421" t="s">
        <v>6368</v>
      </c>
      <c r="N519" s="565"/>
    </row>
    <row r="520" spans="1:14" ht="71.25">
      <c r="A520" s="407">
        <v>72</v>
      </c>
      <c r="B520" s="415"/>
      <c r="C520" s="416" t="s">
        <v>6364</v>
      </c>
      <c r="D520" s="416" t="s">
        <v>1278</v>
      </c>
      <c r="E520" s="416" t="s">
        <v>6365</v>
      </c>
      <c r="F520" s="416" t="s">
        <v>6366</v>
      </c>
      <c r="G520" s="417" t="s">
        <v>5860</v>
      </c>
      <c r="H520" s="418" t="s">
        <v>4830</v>
      </c>
      <c r="I520" s="419"/>
      <c r="J520" s="419"/>
      <c r="K520" s="416" t="s">
        <v>6367</v>
      </c>
      <c r="L520" s="420" t="s">
        <v>5838</v>
      </c>
      <c r="M520" s="421" t="s">
        <v>5610</v>
      </c>
      <c r="N520" s="565"/>
    </row>
    <row r="521" spans="1:14" ht="71.25">
      <c r="A521" s="407">
        <v>73</v>
      </c>
      <c r="B521" s="415"/>
      <c r="C521" s="416" t="s">
        <v>6369</v>
      </c>
      <c r="D521" s="416" t="s">
        <v>6370</v>
      </c>
      <c r="E521" s="416" t="s">
        <v>6371</v>
      </c>
      <c r="F521" s="416" t="s">
        <v>5609</v>
      </c>
      <c r="G521" s="417" t="s">
        <v>5861</v>
      </c>
      <c r="H521" s="418" t="s">
        <v>4830</v>
      </c>
      <c r="I521" s="419"/>
      <c r="J521" s="419"/>
      <c r="K521" s="416" t="s">
        <v>5862</v>
      </c>
      <c r="L521" s="420" t="s">
        <v>5838</v>
      </c>
      <c r="M521" s="421" t="s">
        <v>5614</v>
      </c>
      <c r="N521" s="565"/>
    </row>
    <row r="522" spans="1:14" ht="71.25">
      <c r="A522" s="407">
        <v>74</v>
      </c>
      <c r="B522" s="415"/>
      <c r="C522" s="416" t="s">
        <v>5611</v>
      </c>
      <c r="D522" s="416" t="s">
        <v>5470</v>
      </c>
      <c r="E522" s="416" t="s">
        <v>5612</v>
      </c>
      <c r="F522" s="416" t="s">
        <v>5613</v>
      </c>
      <c r="G522" s="417" t="s">
        <v>5863</v>
      </c>
      <c r="H522" s="418" t="s">
        <v>4830</v>
      </c>
      <c r="I522" s="419"/>
      <c r="J522" s="419"/>
      <c r="K522" s="416" t="s">
        <v>5864</v>
      </c>
      <c r="L522" s="420" t="s">
        <v>642</v>
      </c>
      <c r="M522" s="421" t="s">
        <v>1077</v>
      </c>
      <c r="N522" s="565"/>
    </row>
    <row r="523" spans="1:14" ht="51" customHeight="1">
      <c r="A523" s="407">
        <v>75</v>
      </c>
      <c r="B523" s="415"/>
      <c r="C523" s="416" t="s">
        <v>5779</v>
      </c>
      <c r="D523" s="416" t="s">
        <v>5780</v>
      </c>
      <c r="E523" s="416" t="s">
        <v>5781</v>
      </c>
      <c r="F523" s="416" t="s">
        <v>5782</v>
      </c>
      <c r="G523" s="417" t="s">
        <v>643</v>
      </c>
      <c r="H523" s="418" t="s">
        <v>4830</v>
      </c>
      <c r="I523" s="419"/>
      <c r="J523" s="419"/>
      <c r="K523" s="416" t="s">
        <v>5865</v>
      </c>
      <c r="L523" s="420" t="s">
        <v>5866</v>
      </c>
      <c r="M523" s="421" t="s">
        <v>1078</v>
      </c>
      <c r="N523" s="565"/>
    </row>
    <row r="524" spans="1:14" ht="85.5">
      <c r="A524" s="407">
        <v>76</v>
      </c>
      <c r="B524" s="415"/>
      <c r="C524" s="416" t="s">
        <v>2922</v>
      </c>
      <c r="D524" s="416" t="s">
        <v>5867</v>
      </c>
      <c r="E524" s="416" t="s">
        <v>5868</v>
      </c>
      <c r="F524" s="416" t="s">
        <v>5869</v>
      </c>
      <c r="G524" s="417" t="s">
        <v>5870</v>
      </c>
      <c r="H524" s="418" t="s">
        <v>4830</v>
      </c>
      <c r="I524" s="419"/>
      <c r="J524" s="419"/>
      <c r="K524" s="416" t="s">
        <v>2923</v>
      </c>
      <c r="L524" s="420" t="s">
        <v>5871</v>
      </c>
      <c r="M524" s="421" t="s">
        <v>2924</v>
      </c>
      <c r="N524" s="565"/>
    </row>
    <row r="525" spans="1:14" ht="99.75">
      <c r="A525" s="407">
        <v>77</v>
      </c>
      <c r="B525" s="415"/>
      <c r="C525" s="416" t="s">
        <v>5872</v>
      </c>
      <c r="D525" s="416" t="s">
        <v>5873</v>
      </c>
      <c r="E525" s="416" t="s">
        <v>5874</v>
      </c>
      <c r="F525" s="416" t="s">
        <v>5875</v>
      </c>
      <c r="G525" s="417" t="s">
        <v>5876</v>
      </c>
      <c r="H525" s="418" t="s">
        <v>4830</v>
      </c>
      <c r="I525" s="419"/>
      <c r="J525" s="419"/>
      <c r="K525" s="416" t="s">
        <v>5877</v>
      </c>
      <c r="L525" s="420" t="s">
        <v>5838</v>
      </c>
      <c r="M525" s="421" t="s">
        <v>2925</v>
      </c>
      <c r="N525" s="565"/>
    </row>
    <row r="526" spans="1:14" ht="71.25">
      <c r="A526" s="407">
        <v>78</v>
      </c>
      <c r="B526" s="415"/>
      <c r="C526" s="416" t="s">
        <v>751</v>
      </c>
      <c r="D526" s="416" t="s">
        <v>5878</v>
      </c>
      <c r="E526" s="416" t="s">
        <v>5879</v>
      </c>
      <c r="F526" s="416" t="s">
        <v>5880</v>
      </c>
      <c r="G526" s="417" t="s">
        <v>5881</v>
      </c>
      <c r="H526" s="418" t="s">
        <v>4830</v>
      </c>
      <c r="I526" s="419"/>
      <c r="J526" s="419"/>
      <c r="K526" s="416" t="s">
        <v>5882</v>
      </c>
      <c r="L526" s="420" t="s">
        <v>5883</v>
      </c>
      <c r="M526" s="421" t="s">
        <v>5769</v>
      </c>
      <c r="N526" s="565"/>
    </row>
    <row r="527" spans="1:14" ht="71.25">
      <c r="A527" s="407">
        <v>79</v>
      </c>
      <c r="B527" s="415"/>
      <c r="C527" s="430" t="s">
        <v>5771</v>
      </c>
      <c r="D527" s="416" t="s">
        <v>2088</v>
      </c>
      <c r="E527" s="416" t="s">
        <v>4042</v>
      </c>
      <c r="F527" s="416" t="s">
        <v>4043</v>
      </c>
      <c r="G527" s="417" t="s">
        <v>4044</v>
      </c>
      <c r="H527" s="418" t="s">
        <v>4830</v>
      </c>
      <c r="I527" s="419"/>
      <c r="J527" s="419"/>
      <c r="K527" s="416" t="s">
        <v>4045</v>
      </c>
      <c r="L527" s="420" t="s">
        <v>5883</v>
      </c>
      <c r="M527" s="421" t="s">
        <v>5770</v>
      </c>
      <c r="N527" s="565"/>
    </row>
    <row r="528" spans="1:14" ht="51" customHeight="1">
      <c r="A528" s="407">
        <v>80</v>
      </c>
      <c r="B528" s="415"/>
      <c r="C528" s="430" t="s">
        <v>4046</v>
      </c>
      <c r="D528" s="416" t="s">
        <v>4047</v>
      </c>
      <c r="E528" s="416" t="s">
        <v>4048</v>
      </c>
      <c r="F528" s="416" t="s">
        <v>4049</v>
      </c>
      <c r="G528" s="417" t="s">
        <v>4050</v>
      </c>
      <c r="H528" s="418" t="s">
        <v>4830</v>
      </c>
      <c r="I528" s="419"/>
      <c r="J528" s="419"/>
      <c r="K528" s="416" t="s">
        <v>2152</v>
      </c>
      <c r="L528" s="420" t="s">
        <v>5883</v>
      </c>
      <c r="M528" s="421" t="s">
        <v>3817</v>
      </c>
      <c r="N528" s="565"/>
    </row>
    <row r="529" spans="1:14" ht="38.25" customHeight="1">
      <c r="A529" s="407">
        <v>81</v>
      </c>
      <c r="B529" s="415"/>
      <c r="C529" s="416" t="s">
        <v>1401</v>
      </c>
      <c r="D529" s="416" t="s">
        <v>2153</v>
      </c>
      <c r="E529" s="416" t="s">
        <v>5586</v>
      </c>
      <c r="F529" s="416" t="s">
        <v>5587</v>
      </c>
      <c r="G529" s="417" t="s">
        <v>5588</v>
      </c>
      <c r="H529" s="418" t="s">
        <v>4830</v>
      </c>
      <c r="I529" s="419"/>
      <c r="J529" s="419"/>
      <c r="K529" s="416" t="s">
        <v>5589</v>
      </c>
      <c r="L529" s="420" t="s">
        <v>5883</v>
      </c>
      <c r="M529" s="421" t="s">
        <v>5590</v>
      </c>
      <c r="N529" s="565"/>
    </row>
    <row r="530" spans="1:14" ht="57">
      <c r="A530" s="407">
        <v>82</v>
      </c>
      <c r="B530" s="415"/>
      <c r="C530" s="416" t="s">
        <v>1401</v>
      </c>
      <c r="D530" s="416" t="s">
        <v>2153</v>
      </c>
      <c r="E530" s="416" t="s">
        <v>5591</v>
      </c>
      <c r="F530" s="416" t="s">
        <v>1402</v>
      </c>
      <c r="G530" s="417" t="s">
        <v>5592</v>
      </c>
      <c r="H530" s="418" t="s">
        <v>4830</v>
      </c>
      <c r="I530" s="419"/>
      <c r="J530" s="419"/>
      <c r="K530" s="416" t="s">
        <v>1403</v>
      </c>
      <c r="L530" s="420" t="s">
        <v>6530</v>
      </c>
      <c r="M530" s="421" t="s">
        <v>5593</v>
      </c>
      <c r="N530" s="565"/>
    </row>
    <row r="531" spans="1:14" ht="51" customHeight="1">
      <c r="A531" s="407">
        <v>83</v>
      </c>
      <c r="B531" s="415"/>
      <c r="C531" s="416" t="s">
        <v>5594</v>
      </c>
      <c r="D531" s="416" t="s">
        <v>5595</v>
      </c>
      <c r="E531" s="416" t="s">
        <v>3229</v>
      </c>
      <c r="F531" s="416" t="s">
        <v>5596</v>
      </c>
      <c r="G531" s="417" t="s">
        <v>644</v>
      </c>
      <c r="H531" s="418" t="s">
        <v>4830</v>
      </c>
      <c r="I531" s="419"/>
      <c r="J531" s="419"/>
      <c r="K531" s="416" t="s">
        <v>5597</v>
      </c>
      <c r="L531" s="420" t="s">
        <v>5838</v>
      </c>
      <c r="M531" s="421" t="s">
        <v>5598</v>
      </c>
      <c r="N531" s="565"/>
    </row>
    <row r="532" spans="1:14" ht="85.5">
      <c r="A532" s="407">
        <v>84</v>
      </c>
      <c r="B532" s="415"/>
      <c r="C532" s="416" t="s">
        <v>5599</v>
      </c>
      <c r="D532" s="416" t="s">
        <v>5600</v>
      </c>
      <c r="E532" s="416" t="s">
        <v>5601</v>
      </c>
      <c r="F532" s="416" t="s">
        <v>1133</v>
      </c>
      <c r="G532" s="417" t="s">
        <v>5602</v>
      </c>
      <c r="H532" s="418" t="s">
        <v>4830</v>
      </c>
      <c r="I532" s="419"/>
      <c r="J532" s="419"/>
      <c r="K532" s="416" t="s">
        <v>5603</v>
      </c>
      <c r="L532" s="420" t="s">
        <v>6530</v>
      </c>
      <c r="M532" s="421" t="s">
        <v>5604</v>
      </c>
      <c r="N532" s="565"/>
    </row>
    <row r="533" spans="1:14" ht="71.25">
      <c r="A533" s="407">
        <v>85</v>
      </c>
      <c r="B533" s="415"/>
      <c r="C533" s="416" t="s">
        <v>5605</v>
      </c>
      <c r="D533" s="416" t="s">
        <v>5606</v>
      </c>
      <c r="E533" s="416" t="s">
        <v>5607</v>
      </c>
      <c r="F533" s="416" t="s">
        <v>6375</v>
      </c>
      <c r="G533" s="417" t="s">
        <v>6376</v>
      </c>
      <c r="H533" s="418" t="s">
        <v>4830</v>
      </c>
      <c r="I533" s="419"/>
      <c r="J533" s="419"/>
      <c r="K533" s="416" t="s">
        <v>6377</v>
      </c>
      <c r="L533" s="420" t="s">
        <v>5838</v>
      </c>
      <c r="M533" s="421" t="s">
        <v>6378</v>
      </c>
      <c r="N533" s="565"/>
    </row>
    <row r="534" spans="1:14" ht="71.25">
      <c r="A534" s="407">
        <v>86</v>
      </c>
      <c r="B534" s="408"/>
      <c r="C534" s="431" t="s">
        <v>535</v>
      </c>
      <c r="D534" s="432" t="s">
        <v>536</v>
      </c>
      <c r="E534" s="433" t="s">
        <v>537</v>
      </c>
      <c r="F534" s="434" t="s">
        <v>538</v>
      </c>
      <c r="G534" s="435" t="s">
        <v>539</v>
      </c>
      <c r="H534" s="436" t="s">
        <v>540</v>
      </c>
      <c r="I534" s="427"/>
      <c r="J534" s="427"/>
      <c r="K534" s="435" t="s">
        <v>541</v>
      </c>
      <c r="L534" s="437">
        <v>42137</v>
      </c>
      <c r="M534" s="409" t="s">
        <v>542</v>
      </c>
      <c r="N534" s="564"/>
    </row>
    <row r="535" spans="1:14" ht="71.25">
      <c r="A535" s="407">
        <v>87</v>
      </c>
      <c r="B535" s="408"/>
      <c r="C535" s="431" t="s">
        <v>543</v>
      </c>
      <c r="D535" s="432" t="s">
        <v>544</v>
      </c>
      <c r="E535" s="433" t="s">
        <v>545</v>
      </c>
      <c r="F535" s="434" t="s">
        <v>645</v>
      </c>
      <c r="G535" s="435" t="s">
        <v>646</v>
      </c>
      <c r="H535" s="436" t="s">
        <v>540</v>
      </c>
      <c r="I535" s="427"/>
      <c r="J535" s="427"/>
      <c r="K535" s="435" t="s">
        <v>1908</v>
      </c>
      <c r="L535" s="437">
        <v>41947</v>
      </c>
      <c r="M535" s="409" t="s">
        <v>546</v>
      </c>
      <c r="N535" s="564"/>
    </row>
    <row r="536" spans="1:14" ht="63.75" customHeight="1">
      <c r="A536" s="407">
        <v>88</v>
      </c>
      <c r="B536" s="408"/>
      <c r="C536" s="431" t="s">
        <v>5099</v>
      </c>
      <c r="D536" s="432" t="s">
        <v>5100</v>
      </c>
      <c r="E536" s="433" t="s">
        <v>3221</v>
      </c>
      <c r="F536" s="434" t="s">
        <v>3222</v>
      </c>
      <c r="G536" s="435" t="s">
        <v>647</v>
      </c>
      <c r="H536" s="436" t="s">
        <v>540</v>
      </c>
      <c r="I536" s="427"/>
      <c r="J536" s="427"/>
      <c r="K536" s="435" t="s">
        <v>3223</v>
      </c>
      <c r="L536" s="437">
        <v>42327</v>
      </c>
      <c r="M536" s="409" t="s">
        <v>5098</v>
      </c>
      <c r="N536" s="564"/>
    </row>
    <row r="537" spans="1:14" ht="51" customHeight="1">
      <c r="A537" s="407">
        <v>89</v>
      </c>
      <c r="B537" s="408"/>
      <c r="C537" s="431" t="s">
        <v>5075</v>
      </c>
      <c r="D537" s="432" t="s">
        <v>5076</v>
      </c>
      <c r="E537" s="433" t="s">
        <v>5077</v>
      </c>
      <c r="F537" s="434" t="s">
        <v>5078</v>
      </c>
      <c r="G537" s="435" t="s">
        <v>5079</v>
      </c>
      <c r="H537" s="436" t="s">
        <v>540</v>
      </c>
      <c r="I537" s="427"/>
      <c r="J537" s="427"/>
      <c r="K537" s="435" t="s">
        <v>5080</v>
      </c>
      <c r="L537" s="433" t="s">
        <v>6379</v>
      </c>
      <c r="M537" s="409" t="s">
        <v>3224</v>
      </c>
      <c r="N537" s="564"/>
    </row>
    <row r="538" spans="1:14" ht="63.75" customHeight="1">
      <c r="A538" s="407">
        <v>90</v>
      </c>
      <c r="B538" s="408"/>
      <c r="C538" s="431" t="s">
        <v>5082</v>
      </c>
      <c r="D538" s="432" t="s">
        <v>2320</v>
      </c>
      <c r="E538" s="433" t="s">
        <v>2321</v>
      </c>
      <c r="F538" s="434" t="s">
        <v>2322</v>
      </c>
      <c r="G538" s="435" t="s">
        <v>648</v>
      </c>
      <c r="H538" s="436" t="s">
        <v>540</v>
      </c>
      <c r="I538" s="427"/>
      <c r="J538" s="427"/>
      <c r="K538" s="435" t="s">
        <v>5318</v>
      </c>
      <c r="L538" s="433" t="s">
        <v>2323</v>
      </c>
      <c r="M538" s="409" t="s">
        <v>5081</v>
      </c>
      <c r="N538" s="564"/>
    </row>
    <row r="539" spans="1:14" ht="71.25">
      <c r="A539" s="407">
        <v>91</v>
      </c>
      <c r="B539" s="408"/>
      <c r="C539" s="431" t="s">
        <v>2325</v>
      </c>
      <c r="D539" s="432" t="s">
        <v>2326</v>
      </c>
      <c r="E539" s="433" t="s">
        <v>2327</v>
      </c>
      <c r="F539" s="434" t="s">
        <v>2328</v>
      </c>
      <c r="G539" s="435" t="s">
        <v>649</v>
      </c>
      <c r="H539" s="436" t="s">
        <v>540</v>
      </c>
      <c r="I539" s="427"/>
      <c r="J539" s="427"/>
      <c r="K539" s="435" t="s">
        <v>2330</v>
      </c>
      <c r="L539" s="433" t="s">
        <v>2323</v>
      </c>
      <c r="M539" s="409" t="s">
        <v>2324</v>
      </c>
      <c r="N539" s="564"/>
    </row>
    <row r="540" spans="1:14" ht="51" customHeight="1">
      <c r="A540" s="407">
        <v>92</v>
      </c>
      <c r="B540" s="408"/>
      <c r="C540" s="431" t="s">
        <v>2335</v>
      </c>
      <c r="D540" s="432" t="s">
        <v>2336</v>
      </c>
      <c r="E540" s="433" t="s">
        <v>2333</v>
      </c>
      <c r="F540" s="434" t="s">
        <v>2337</v>
      </c>
      <c r="G540" s="435" t="s">
        <v>650</v>
      </c>
      <c r="H540" s="436" t="s">
        <v>540</v>
      </c>
      <c r="I540" s="427"/>
      <c r="J540" s="427"/>
      <c r="K540" s="435" t="s">
        <v>2339</v>
      </c>
      <c r="L540" s="433" t="s">
        <v>2338</v>
      </c>
      <c r="M540" s="409" t="s">
        <v>2331</v>
      </c>
      <c r="N540" s="564"/>
    </row>
    <row r="541" spans="1:14" ht="51" customHeight="1">
      <c r="A541" s="407">
        <v>93</v>
      </c>
      <c r="B541" s="408"/>
      <c r="C541" s="431" t="s">
        <v>2341</v>
      </c>
      <c r="D541" s="432" t="s">
        <v>2342</v>
      </c>
      <c r="E541" s="433" t="s">
        <v>2343</v>
      </c>
      <c r="F541" s="434" t="s">
        <v>2344</v>
      </c>
      <c r="G541" s="435" t="s">
        <v>651</v>
      </c>
      <c r="H541" s="436" t="s">
        <v>540</v>
      </c>
      <c r="I541" s="427"/>
      <c r="J541" s="427"/>
      <c r="K541" s="435" t="s">
        <v>1912</v>
      </c>
      <c r="L541" s="433" t="s">
        <v>2345</v>
      </c>
      <c r="M541" s="409" t="s">
        <v>2332</v>
      </c>
      <c r="N541" s="564"/>
    </row>
    <row r="542" spans="1:14" ht="71.25">
      <c r="A542" s="407">
        <v>94</v>
      </c>
      <c r="B542" s="408"/>
      <c r="C542" s="431" t="s">
        <v>4591</v>
      </c>
      <c r="D542" s="432" t="s">
        <v>4592</v>
      </c>
      <c r="E542" s="433" t="s">
        <v>4593</v>
      </c>
      <c r="F542" s="434" t="s">
        <v>4594</v>
      </c>
      <c r="G542" s="435" t="s">
        <v>6213</v>
      </c>
      <c r="H542" s="436" t="s">
        <v>540</v>
      </c>
      <c r="I542" s="427"/>
      <c r="J542" s="427"/>
      <c r="K542" s="435" t="s">
        <v>6215</v>
      </c>
      <c r="L542" s="433" t="s">
        <v>6214</v>
      </c>
      <c r="M542" s="409" t="s">
        <v>2334</v>
      </c>
      <c r="N542" s="564"/>
    </row>
    <row r="543" spans="1:14" ht="71.25">
      <c r="A543" s="407">
        <v>95</v>
      </c>
      <c r="B543" s="408"/>
      <c r="C543" s="431" t="s">
        <v>6219</v>
      </c>
      <c r="D543" s="432" t="s">
        <v>6220</v>
      </c>
      <c r="E543" s="433" t="s">
        <v>6221</v>
      </c>
      <c r="F543" s="434" t="s">
        <v>6222</v>
      </c>
      <c r="G543" s="435" t="s">
        <v>652</v>
      </c>
      <c r="H543" s="436" t="s">
        <v>540</v>
      </c>
      <c r="I543" s="427"/>
      <c r="J543" s="427"/>
      <c r="K543" s="435" t="s">
        <v>3938</v>
      </c>
      <c r="L543" s="433" t="s">
        <v>6223</v>
      </c>
      <c r="M543" s="409" t="s">
        <v>2340</v>
      </c>
      <c r="N543" s="564"/>
    </row>
    <row r="544" spans="1:14" ht="71.25">
      <c r="A544" s="407">
        <v>96</v>
      </c>
      <c r="B544" s="408"/>
      <c r="C544" s="431" t="s">
        <v>1699</v>
      </c>
      <c r="D544" s="432" t="s">
        <v>869</v>
      </c>
      <c r="E544" s="433" t="s">
        <v>870</v>
      </c>
      <c r="F544" s="434" t="s">
        <v>871</v>
      </c>
      <c r="G544" s="435" t="s">
        <v>872</v>
      </c>
      <c r="H544" s="436" t="s">
        <v>540</v>
      </c>
      <c r="I544" s="427"/>
      <c r="J544" s="427"/>
      <c r="K544" s="435" t="s">
        <v>874</v>
      </c>
      <c r="L544" s="433" t="s">
        <v>873</v>
      </c>
      <c r="M544" s="409" t="s">
        <v>2346</v>
      </c>
      <c r="N544" s="564"/>
    </row>
    <row r="545" spans="1:14" ht="63.75" customHeight="1">
      <c r="A545" s="407">
        <v>97</v>
      </c>
      <c r="B545" s="408"/>
      <c r="C545" s="431" t="s">
        <v>1699</v>
      </c>
      <c r="D545" s="432" t="s">
        <v>869</v>
      </c>
      <c r="E545" s="433" t="s">
        <v>876</v>
      </c>
      <c r="F545" s="434" t="s">
        <v>877</v>
      </c>
      <c r="G545" s="435" t="s">
        <v>653</v>
      </c>
      <c r="H545" s="436" t="s">
        <v>540</v>
      </c>
      <c r="I545" s="427"/>
      <c r="J545" s="427"/>
      <c r="K545" s="435" t="s">
        <v>3905</v>
      </c>
      <c r="L545" s="433" t="s">
        <v>873</v>
      </c>
      <c r="M545" s="409" t="s">
        <v>2347</v>
      </c>
      <c r="N545" s="564"/>
    </row>
    <row r="546" spans="1:14" ht="71.25">
      <c r="A546" s="407">
        <v>98</v>
      </c>
      <c r="B546" s="408"/>
      <c r="C546" s="431" t="s">
        <v>1699</v>
      </c>
      <c r="D546" s="432" t="s">
        <v>869</v>
      </c>
      <c r="E546" s="433" t="s">
        <v>3907</v>
      </c>
      <c r="F546" s="434" t="s">
        <v>5698</v>
      </c>
      <c r="G546" s="435" t="s">
        <v>3904</v>
      </c>
      <c r="H546" s="436" t="s">
        <v>540</v>
      </c>
      <c r="I546" s="427"/>
      <c r="J546" s="427"/>
      <c r="K546" s="435" t="s">
        <v>5699</v>
      </c>
      <c r="L546" s="433" t="s">
        <v>873</v>
      </c>
      <c r="M546" s="409" t="s">
        <v>2348</v>
      </c>
      <c r="N546" s="564"/>
    </row>
    <row r="547" spans="1:14" ht="71.25">
      <c r="A547" s="407">
        <v>99</v>
      </c>
      <c r="B547" s="408"/>
      <c r="C547" s="431" t="s">
        <v>5701</v>
      </c>
      <c r="D547" s="432" t="s">
        <v>5702</v>
      </c>
      <c r="E547" s="433" t="s">
        <v>3939</v>
      </c>
      <c r="F547" s="433" t="s">
        <v>3940</v>
      </c>
      <c r="G547" s="435" t="s">
        <v>654</v>
      </c>
      <c r="H547" s="436" t="s">
        <v>540</v>
      </c>
      <c r="I547" s="427"/>
      <c r="J547" s="427"/>
      <c r="K547" s="435" t="s">
        <v>3942</v>
      </c>
      <c r="L547" s="433" t="s">
        <v>3941</v>
      </c>
      <c r="M547" s="409" t="s">
        <v>6216</v>
      </c>
      <c r="N547" s="564"/>
    </row>
    <row r="548" spans="1:14" ht="71.25">
      <c r="A548" s="407">
        <v>100</v>
      </c>
      <c r="B548" s="408"/>
      <c r="C548" s="431" t="s">
        <v>5701</v>
      </c>
      <c r="D548" s="432" t="s">
        <v>5702</v>
      </c>
      <c r="E548" s="433" t="s">
        <v>3944</v>
      </c>
      <c r="F548" s="433" t="s">
        <v>3945</v>
      </c>
      <c r="G548" s="435" t="s">
        <v>655</v>
      </c>
      <c r="H548" s="436" t="s">
        <v>540</v>
      </c>
      <c r="I548" s="427"/>
      <c r="J548" s="427"/>
      <c r="K548" s="435" t="s">
        <v>3946</v>
      </c>
      <c r="L548" s="433" t="s">
        <v>3941</v>
      </c>
      <c r="M548" s="409" t="s">
        <v>6217</v>
      </c>
      <c r="N548" s="564"/>
    </row>
    <row r="549" spans="1:14" ht="71.25">
      <c r="A549" s="407">
        <v>101</v>
      </c>
      <c r="B549" s="408"/>
      <c r="C549" s="431" t="s">
        <v>5701</v>
      </c>
      <c r="D549" s="432" t="s">
        <v>5702</v>
      </c>
      <c r="E549" s="433" t="s">
        <v>3948</v>
      </c>
      <c r="F549" s="433" t="s">
        <v>3949</v>
      </c>
      <c r="G549" s="435" t="s">
        <v>656</v>
      </c>
      <c r="H549" s="436" t="s">
        <v>540</v>
      </c>
      <c r="I549" s="427"/>
      <c r="J549" s="427"/>
      <c r="K549" s="435" t="s">
        <v>4031</v>
      </c>
      <c r="L549" s="433" t="s">
        <v>3941</v>
      </c>
      <c r="M549" s="409" t="s">
        <v>6218</v>
      </c>
      <c r="N549" s="564"/>
    </row>
    <row r="550" spans="1:14" ht="71.25">
      <c r="A550" s="407">
        <v>102</v>
      </c>
      <c r="B550" s="408"/>
      <c r="C550" s="431" t="s">
        <v>194</v>
      </c>
      <c r="D550" s="432" t="s">
        <v>195</v>
      </c>
      <c r="E550" s="433" t="s">
        <v>196</v>
      </c>
      <c r="F550" s="433" t="s">
        <v>197</v>
      </c>
      <c r="G550" s="435" t="s">
        <v>657</v>
      </c>
      <c r="H550" s="436" t="s">
        <v>540</v>
      </c>
      <c r="I550" s="427"/>
      <c r="J550" s="427"/>
      <c r="K550" s="435" t="s">
        <v>199</v>
      </c>
      <c r="L550" s="433" t="s">
        <v>198</v>
      </c>
      <c r="M550" s="409" t="s">
        <v>6224</v>
      </c>
      <c r="N550" s="564"/>
    </row>
    <row r="551" spans="1:14" ht="71.25">
      <c r="A551" s="407">
        <v>103</v>
      </c>
      <c r="B551" s="408"/>
      <c r="C551" s="431" t="s">
        <v>201</v>
      </c>
      <c r="D551" s="432" t="s">
        <v>202</v>
      </c>
      <c r="E551" s="433" t="s">
        <v>203</v>
      </c>
      <c r="F551" s="434" t="s">
        <v>204</v>
      </c>
      <c r="G551" s="435" t="s">
        <v>658</v>
      </c>
      <c r="H551" s="436" t="s">
        <v>540</v>
      </c>
      <c r="I551" s="427"/>
      <c r="J551" s="427"/>
      <c r="K551" s="435" t="s">
        <v>206</v>
      </c>
      <c r="L551" s="433" t="s">
        <v>205</v>
      </c>
      <c r="M551" s="409" t="s">
        <v>875</v>
      </c>
      <c r="N551" s="564"/>
    </row>
    <row r="552" spans="1:14" ht="71.25">
      <c r="A552" s="407">
        <v>104</v>
      </c>
      <c r="B552" s="408"/>
      <c r="C552" s="431" t="s">
        <v>208</v>
      </c>
      <c r="D552" s="432" t="s">
        <v>1614</v>
      </c>
      <c r="E552" s="433" t="s">
        <v>5615</v>
      </c>
      <c r="F552" s="434" t="s">
        <v>5616</v>
      </c>
      <c r="G552" s="435" t="s">
        <v>5617</v>
      </c>
      <c r="H552" s="436" t="s">
        <v>540</v>
      </c>
      <c r="I552" s="427"/>
      <c r="J552" s="427"/>
      <c r="K552" s="435" t="s">
        <v>5619</v>
      </c>
      <c r="L552" s="433" t="s">
        <v>5618</v>
      </c>
      <c r="M552" s="409" t="s">
        <v>3906</v>
      </c>
      <c r="N552" s="564"/>
    </row>
    <row r="553" spans="1:14" ht="71.25">
      <c r="A553" s="407">
        <v>105</v>
      </c>
      <c r="B553" s="408"/>
      <c r="C553" s="431" t="s">
        <v>208</v>
      </c>
      <c r="D553" s="432" t="s">
        <v>1614</v>
      </c>
      <c r="E553" s="433" t="s">
        <v>3833</v>
      </c>
      <c r="F553" s="434" t="s">
        <v>3834</v>
      </c>
      <c r="G553" s="435" t="s">
        <v>3835</v>
      </c>
      <c r="H553" s="436" t="s">
        <v>540</v>
      </c>
      <c r="I553" s="427"/>
      <c r="J553" s="427"/>
      <c r="K553" s="435" t="s">
        <v>3836</v>
      </c>
      <c r="L553" s="433" t="s">
        <v>5618</v>
      </c>
      <c r="M553" s="409" t="s">
        <v>5700</v>
      </c>
      <c r="N553" s="564"/>
    </row>
    <row r="554" spans="1:14" ht="71.25">
      <c r="A554" s="407">
        <v>106</v>
      </c>
      <c r="B554" s="408"/>
      <c r="C554" s="431" t="s">
        <v>208</v>
      </c>
      <c r="D554" s="432" t="s">
        <v>1614</v>
      </c>
      <c r="E554" s="433" t="s">
        <v>3838</v>
      </c>
      <c r="F554" s="434" t="s">
        <v>3839</v>
      </c>
      <c r="G554" s="435" t="s">
        <v>659</v>
      </c>
      <c r="H554" s="436" t="s">
        <v>540</v>
      </c>
      <c r="I554" s="427"/>
      <c r="J554" s="427"/>
      <c r="K554" s="435" t="s">
        <v>3840</v>
      </c>
      <c r="L554" s="433" t="s">
        <v>5618</v>
      </c>
      <c r="M554" s="409" t="s">
        <v>3943</v>
      </c>
      <c r="N554" s="564"/>
    </row>
    <row r="555" spans="1:14" ht="71.25">
      <c r="A555" s="407">
        <v>107</v>
      </c>
      <c r="B555" s="408"/>
      <c r="C555" s="431" t="s">
        <v>3842</v>
      </c>
      <c r="D555" s="432" t="s">
        <v>3843</v>
      </c>
      <c r="E555" s="433" t="s">
        <v>3844</v>
      </c>
      <c r="F555" s="434" t="s">
        <v>3845</v>
      </c>
      <c r="G555" s="435" t="s">
        <v>3846</v>
      </c>
      <c r="H555" s="436" t="s">
        <v>540</v>
      </c>
      <c r="I555" s="427"/>
      <c r="J555" s="427"/>
      <c r="K555" s="435" t="s">
        <v>3848</v>
      </c>
      <c r="L555" s="433" t="s">
        <v>3847</v>
      </c>
      <c r="M555" s="409" t="s">
        <v>3947</v>
      </c>
      <c r="N555" s="564"/>
    </row>
    <row r="556" spans="1:14" ht="71.25">
      <c r="A556" s="407">
        <v>108</v>
      </c>
      <c r="B556" s="408"/>
      <c r="C556" s="431" t="s">
        <v>3851</v>
      </c>
      <c r="D556" s="432" t="s">
        <v>3852</v>
      </c>
      <c r="E556" s="433" t="s">
        <v>1684</v>
      </c>
      <c r="F556" s="434" t="s">
        <v>1685</v>
      </c>
      <c r="G556" s="435" t="s">
        <v>6213</v>
      </c>
      <c r="H556" s="436" t="s">
        <v>540</v>
      </c>
      <c r="I556" s="427"/>
      <c r="J556" s="427"/>
      <c r="K556" s="435" t="s">
        <v>1687</v>
      </c>
      <c r="L556" s="433" t="s">
        <v>1686</v>
      </c>
      <c r="M556" s="409" t="s">
        <v>192</v>
      </c>
      <c r="N556" s="564"/>
    </row>
    <row r="557" spans="1:14" ht="71.25">
      <c r="A557" s="407">
        <v>109</v>
      </c>
      <c r="B557" s="408"/>
      <c r="C557" s="431" t="s">
        <v>1689</v>
      </c>
      <c r="D557" s="432" t="s">
        <v>195</v>
      </c>
      <c r="E557" s="433" t="s">
        <v>1690</v>
      </c>
      <c r="F557" s="434" t="s">
        <v>1691</v>
      </c>
      <c r="G557" s="435" t="s">
        <v>1692</v>
      </c>
      <c r="H557" s="436" t="s">
        <v>540</v>
      </c>
      <c r="I557" s="427"/>
      <c r="J557" s="427"/>
      <c r="K557" s="435" t="s">
        <v>2316</v>
      </c>
      <c r="L557" s="433" t="s">
        <v>2315</v>
      </c>
      <c r="M557" s="409" t="s">
        <v>193</v>
      </c>
      <c r="N557" s="564"/>
    </row>
    <row r="558" spans="1:14" ht="71.25">
      <c r="A558" s="407">
        <v>110</v>
      </c>
      <c r="B558" s="408"/>
      <c r="C558" s="431" t="s">
        <v>2318</v>
      </c>
      <c r="D558" s="432" t="s">
        <v>2319</v>
      </c>
      <c r="E558" s="433" t="s">
        <v>5126</v>
      </c>
      <c r="F558" s="434" t="s">
        <v>5127</v>
      </c>
      <c r="G558" s="435" t="s">
        <v>5128</v>
      </c>
      <c r="H558" s="436" t="s">
        <v>540</v>
      </c>
      <c r="I558" s="427"/>
      <c r="J558" s="427"/>
      <c r="K558" s="435" t="s">
        <v>5129</v>
      </c>
      <c r="L558" s="433" t="s">
        <v>1686</v>
      </c>
      <c r="M558" s="409" t="s">
        <v>200</v>
      </c>
      <c r="N558" s="564"/>
    </row>
    <row r="559" spans="1:14" ht="71.25">
      <c r="A559" s="407">
        <v>111</v>
      </c>
      <c r="B559" s="408"/>
      <c r="C559" s="431" t="s">
        <v>5131</v>
      </c>
      <c r="D559" s="432" t="s">
        <v>5132</v>
      </c>
      <c r="E559" s="433" t="s">
        <v>5133</v>
      </c>
      <c r="F559" s="434" t="s">
        <v>5134</v>
      </c>
      <c r="G559" s="435" t="s">
        <v>5135</v>
      </c>
      <c r="H559" s="436" t="s">
        <v>540</v>
      </c>
      <c r="I559" s="427"/>
      <c r="J559" s="427"/>
      <c r="K559" s="435" t="s">
        <v>5137</v>
      </c>
      <c r="L559" s="433" t="s">
        <v>5136</v>
      </c>
      <c r="M559" s="409" t="s">
        <v>207</v>
      </c>
      <c r="N559" s="564"/>
    </row>
    <row r="560" spans="1:14" ht="71.25">
      <c r="A560" s="407">
        <v>112</v>
      </c>
      <c r="B560" s="408"/>
      <c r="C560" s="431" t="s">
        <v>5139</v>
      </c>
      <c r="D560" s="432" t="s">
        <v>5140</v>
      </c>
      <c r="E560" s="433" t="s">
        <v>5141</v>
      </c>
      <c r="F560" s="434" t="s">
        <v>5142</v>
      </c>
      <c r="G560" s="435" t="s">
        <v>5143</v>
      </c>
      <c r="H560" s="436" t="s">
        <v>540</v>
      </c>
      <c r="I560" s="427"/>
      <c r="J560" s="427"/>
      <c r="K560" s="435" t="s">
        <v>5144</v>
      </c>
      <c r="L560" s="433" t="s">
        <v>2315</v>
      </c>
      <c r="M560" s="409" t="s">
        <v>5620</v>
      </c>
      <c r="N560" s="564"/>
    </row>
    <row r="561" spans="1:14" ht="71.25">
      <c r="A561" s="407">
        <v>113</v>
      </c>
      <c r="B561" s="408"/>
      <c r="C561" s="431" t="s">
        <v>5146</v>
      </c>
      <c r="D561" s="432" t="s">
        <v>5147</v>
      </c>
      <c r="E561" s="433" t="s">
        <v>5148</v>
      </c>
      <c r="F561" s="434" t="s">
        <v>5149</v>
      </c>
      <c r="G561" s="435" t="s">
        <v>5150</v>
      </c>
      <c r="H561" s="436" t="s">
        <v>540</v>
      </c>
      <c r="I561" s="427"/>
      <c r="J561" s="427"/>
      <c r="K561" s="435" t="s">
        <v>5089</v>
      </c>
      <c r="L561" s="433" t="s">
        <v>5151</v>
      </c>
      <c r="M561" s="409" t="s">
        <v>3837</v>
      </c>
      <c r="N561" s="564"/>
    </row>
    <row r="562" spans="1:14" ht="71.25">
      <c r="A562" s="407">
        <v>114</v>
      </c>
      <c r="B562" s="408"/>
      <c r="C562" s="431" t="s">
        <v>3514</v>
      </c>
      <c r="D562" s="432" t="s">
        <v>3515</v>
      </c>
      <c r="E562" s="433" t="s">
        <v>3516</v>
      </c>
      <c r="F562" s="434" t="s">
        <v>3517</v>
      </c>
      <c r="G562" s="435" t="s">
        <v>660</v>
      </c>
      <c r="H562" s="436" t="s">
        <v>540</v>
      </c>
      <c r="I562" s="427"/>
      <c r="J562" s="427"/>
      <c r="K562" s="435" t="s">
        <v>3518</v>
      </c>
      <c r="L562" s="433" t="s">
        <v>3512</v>
      </c>
      <c r="M562" s="409" t="s">
        <v>3841</v>
      </c>
      <c r="N562" s="564"/>
    </row>
    <row r="563" spans="1:14" ht="71.25">
      <c r="A563" s="407">
        <v>115</v>
      </c>
      <c r="B563" s="408"/>
      <c r="C563" s="431" t="s">
        <v>3521</v>
      </c>
      <c r="D563" s="435" t="s">
        <v>3522</v>
      </c>
      <c r="E563" s="433" t="s">
        <v>3523</v>
      </c>
      <c r="F563" s="434" t="s">
        <v>3524</v>
      </c>
      <c r="G563" s="435" t="s">
        <v>3525</v>
      </c>
      <c r="H563" s="436" t="s">
        <v>540</v>
      </c>
      <c r="I563" s="427"/>
      <c r="J563" s="427"/>
      <c r="K563" s="435" t="s">
        <v>1906</v>
      </c>
      <c r="L563" s="433" t="s">
        <v>3526</v>
      </c>
      <c r="M563" s="409" t="s">
        <v>3849</v>
      </c>
      <c r="N563" s="564"/>
    </row>
    <row r="564" spans="1:14" ht="71.25">
      <c r="A564" s="407">
        <v>116</v>
      </c>
      <c r="B564" s="408"/>
      <c r="C564" s="431" t="s">
        <v>3521</v>
      </c>
      <c r="D564" s="435" t="s">
        <v>3522</v>
      </c>
      <c r="E564" s="433" t="s">
        <v>3528</v>
      </c>
      <c r="F564" s="434" t="s">
        <v>3529</v>
      </c>
      <c r="G564" s="435" t="s">
        <v>661</v>
      </c>
      <c r="H564" s="436" t="s">
        <v>540</v>
      </c>
      <c r="I564" s="427"/>
      <c r="J564" s="427"/>
      <c r="K564" s="435" t="s">
        <v>1908</v>
      </c>
      <c r="L564" s="433" t="s">
        <v>3526</v>
      </c>
      <c r="M564" s="409" t="s">
        <v>3850</v>
      </c>
      <c r="N564" s="564"/>
    </row>
    <row r="565" spans="1:14" ht="71.25">
      <c r="A565" s="407">
        <v>117</v>
      </c>
      <c r="B565" s="408"/>
      <c r="C565" s="431" t="s">
        <v>3531</v>
      </c>
      <c r="D565" s="435" t="s">
        <v>3532</v>
      </c>
      <c r="E565" s="433" t="s">
        <v>3533</v>
      </c>
      <c r="F565" s="434" t="s">
        <v>3534</v>
      </c>
      <c r="G565" s="435" t="s">
        <v>662</v>
      </c>
      <c r="H565" s="436" t="s">
        <v>540</v>
      </c>
      <c r="I565" s="427"/>
      <c r="J565" s="427"/>
      <c r="K565" s="435" t="s">
        <v>3536</v>
      </c>
      <c r="L565" s="433" t="s">
        <v>3535</v>
      </c>
      <c r="M565" s="409" t="s">
        <v>1688</v>
      </c>
      <c r="N565" s="564"/>
    </row>
    <row r="566" spans="1:14" ht="71.25">
      <c r="A566" s="407">
        <v>118</v>
      </c>
      <c r="B566" s="408"/>
      <c r="C566" s="431" t="s">
        <v>3531</v>
      </c>
      <c r="D566" s="435" t="s">
        <v>3532</v>
      </c>
      <c r="E566" s="433" t="s">
        <v>3538</v>
      </c>
      <c r="F566" s="434" t="s">
        <v>3539</v>
      </c>
      <c r="G566" s="435" t="s">
        <v>3540</v>
      </c>
      <c r="H566" s="436" t="s">
        <v>540</v>
      </c>
      <c r="I566" s="427"/>
      <c r="J566" s="427"/>
      <c r="K566" s="435" t="s">
        <v>3541</v>
      </c>
      <c r="L566" s="433" t="s">
        <v>3535</v>
      </c>
      <c r="M566" s="409" t="s">
        <v>2317</v>
      </c>
      <c r="N566" s="564"/>
    </row>
    <row r="567" spans="1:14" ht="71.25">
      <c r="A567" s="407">
        <v>119</v>
      </c>
      <c r="B567" s="408"/>
      <c r="C567" s="431" t="s">
        <v>3531</v>
      </c>
      <c r="D567" s="435" t="s">
        <v>3532</v>
      </c>
      <c r="E567" s="433" t="s">
        <v>3543</v>
      </c>
      <c r="F567" s="434" t="s">
        <v>3544</v>
      </c>
      <c r="G567" s="435" t="s">
        <v>663</v>
      </c>
      <c r="H567" s="436" t="s">
        <v>540</v>
      </c>
      <c r="I567" s="427"/>
      <c r="J567" s="427"/>
      <c r="K567" s="435" t="s">
        <v>3545</v>
      </c>
      <c r="L567" s="433" t="s">
        <v>3535</v>
      </c>
      <c r="M567" s="409" t="s">
        <v>5130</v>
      </c>
      <c r="N567" s="564"/>
    </row>
    <row r="568" spans="1:14" ht="71.25">
      <c r="A568" s="407">
        <v>120</v>
      </c>
      <c r="B568" s="408"/>
      <c r="C568" s="431" t="s">
        <v>3531</v>
      </c>
      <c r="D568" s="435" t="s">
        <v>3532</v>
      </c>
      <c r="E568" s="433" t="s">
        <v>2749</v>
      </c>
      <c r="F568" s="434" t="s">
        <v>2750</v>
      </c>
      <c r="G568" s="435" t="s">
        <v>2329</v>
      </c>
      <c r="H568" s="436" t="s">
        <v>540</v>
      </c>
      <c r="I568" s="427"/>
      <c r="J568" s="427"/>
      <c r="K568" s="435" t="s">
        <v>2751</v>
      </c>
      <c r="L568" s="433" t="s">
        <v>3535</v>
      </c>
      <c r="M568" s="409" t="s">
        <v>5138</v>
      </c>
      <c r="N568" s="564"/>
    </row>
    <row r="569" spans="1:14" ht="85.5">
      <c r="A569" s="407">
        <v>121</v>
      </c>
      <c r="B569" s="408"/>
      <c r="C569" s="431" t="s">
        <v>2753</v>
      </c>
      <c r="D569" s="435" t="s">
        <v>2754</v>
      </c>
      <c r="E569" s="433" t="s">
        <v>2755</v>
      </c>
      <c r="F569" s="434" t="s">
        <v>2756</v>
      </c>
      <c r="G569" s="435" t="s">
        <v>2757</v>
      </c>
      <c r="H569" s="436" t="s">
        <v>540</v>
      </c>
      <c r="I569" s="427"/>
      <c r="J569" s="427"/>
      <c r="K569" s="435" t="s">
        <v>2759</v>
      </c>
      <c r="L569" s="433" t="s">
        <v>2758</v>
      </c>
      <c r="M569" s="409" t="s">
        <v>5145</v>
      </c>
      <c r="N569" s="564"/>
    </row>
    <row r="570" spans="1:14" ht="71.25">
      <c r="A570" s="407">
        <v>122</v>
      </c>
      <c r="B570" s="408"/>
      <c r="C570" s="431" t="s">
        <v>2761</v>
      </c>
      <c r="D570" s="435" t="s">
        <v>2762</v>
      </c>
      <c r="E570" s="433" t="s">
        <v>2763</v>
      </c>
      <c r="F570" s="434" t="s">
        <v>2764</v>
      </c>
      <c r="G570" s="435" t="s">
        <v>2765</v>
      </c>
      <c r="H570" s="436" t="s">
        <v>540</v>
      </c>
      <c r="I570" s="427"/>
      <c r="J570" s="427"/>
      <c r="K570" s="435" t="s">
        <v>2767</v>
      </c>
      <c r="L570" s="433" t="s">
        <v>2766</v>
      </c>
      <c r="M570" s="409" t="s">
        <v>5152</v>
      </c>
      <c r="N570" s="564"/>
    </row>
    <row r="571" spans="1:14" ht="71.25">
      <c r="A571" s="407">
        <v>123</v>
      </c>
      <c r="B571" s="408"/>
      <c r="C571" s="431" t="s">
        <v>2769</v>
      </c>
      <c r="D571" s="435" t="s">
        <v>2823</v>
      </c>
      <c r="E571" s="433" t="s">
        <v>2824</v>
      </c>
      <c r="F571" s="434" t="s">
        <v>2825</v>
      </c>
      <c r="G571" s="435" t="s">
        <v>6461</v>
      </c>
      <c r="H571" s="436" t="s">
        <v>540</v>
      </c>
      <c r="I571" s="427"/>
      <c r="J571" s="427"/>
      <c r="K571" s="435" t="s">
        <v>6462</v>
      </c>
      <c r="L571" s="433" t="s">
        <v>2766</v>
      </c>
      <c r="M571" s="409" t="s">
        <v>3513</v>
      </c>
      <c r="N571" s="564"/>
    </row>
    <row r="572" spans="1:14" ht="71.25">
      <c r="A572" s="407">
        <v>124</v>
      </c>
      <c r="B572" s="408"/>
      <c r="C572" s="431" t="s">
        <v>6464</v>
      </c>
      <c r="D572" s="435" t="s">
        <v>6465</v>
      </c>
      <c r="E572" s="433" t="s">
        <v>6466</v>
      </c>
      <c r="F572" s="434" t="s">
        <v>6467</v>
      </c>
      <c r="G572" s="435" t="s">
        <v>6468</v>
      </c>
      <c r="H572" s="436" t="s">
        <v>540</v>
      </c>
      <c r="I572" s="427"/>
      <c r="J572" s="427"/>
      <c r="K572" s="435" t="s">
        <v>2436</v>
      </c>
      <c r="L572" s="433" t="s">
        <v>6469</v>
      </c>
      <c r="M572" s="409" t="s">
        <v>3519</v>
      </c>
      <c r="N572" s="564"/>
    </row>
    <row r="573" spans="1:14" ht="85.5">
      <c r="A573" s="407">
        <v>125</v>
      </c>
      <c r="B573" s="408"/>
      <c r="C573" s="431" t="s">
        <v>2439</v>
      </c>
      <c r="D573" s="435" t="s">
        <v>2440</v>
      </c>
      <c r="E573" s="433" t="s">
        <v>2441</v>
      </c>
      <c r="F573" s="434" t="s">
        <v>2442</v>
      </c>
      <c r="G573" s="435" t="s">
        <v>664</v>
      </c>
      <c r="H573" s="436" t="s">
        <v>540</v>
      </c>
      <c r="I573" s="427"/>
      <c r="J573" s="427"/>
      <c r="K573" s="435" t="s">
        <v>1639</v>
      </c>
      <c r="L573" s="433" t="s">
        <v>1638</v>
      </c>
      <c r="M573" s="409" t="s">
        <v>3520</v>
      </c>
      <c r="N573" s="564"/>
    </row>
    <row r="574" spans="1:14" ht="51" customHeight="1">
      <c r="A574" s="407">
        <v>126</v>
      </c>
      <c r="B574" s="408"/>
      <c r="C574" s="431" t="s">
        <v>1641</v>
      </c>
      <c r="D574" s="435" t="s">
        <v>1642</v>
      </c>
      <c r="E574" s="433" t="s">
        <v>1643</v>
      </c>
      <c r="F574" s="434" t="s">
        <v>1644</v>
      </c>
      <c r="G574" s="435" t="s">
        <v>665</v>
      </c>
      <c r="H574" s="436" t="s">
        <v>540</v>
      </c>
      <c r="I574" s="427"/>
      <c r="J574" s="427"/>
      <c r="K574" s="435" t="s">
        <v>1646</v>
      </c>
      <c r="L574" s="433" t="s">
        <v>1645</v>
      </c>
      <c r="M574" s="409" t="s">
        <v>3527</v>
      </c>
      <c r="N574" s="564"/>
    </row>
    <row r="575" spans="1:14" ht="63.75" customHeight="1">
      <c r="A575" s="407">
        <v>127</v>
      </c>
      <c r="B575" s="408"/>
      <c r="C575" s="431" t="s">
        <v>1648</v>
      </c>
      <c r="D575" s="435" t="s">
        <v>1649</v>
      </c>
      <c r="E575" s="433" t="s">
        <v>1650</v>
      </c>
      <c r="F575" s="434" t="s">
        <v>1651</v>
      </c>
      <c r="G575" s="435" t="s">
        <v>1652</v>
      </c>
      <c r="H575" s="436" t="s">
        <v>540</v>
      </c>
      <c r="I575" s="427"/>
      <c r="J575" s="427"/>
      <c r="K575" s="435" t="s">
        <v>1654</v>
      </c>
      <c r="L575" s="433" t="s">
        <v>1653</v>
      </c>
      <c r="M575" s="409" t="s">
        <v>3530</v>
      </c>
      <c r="N575" s="564"/>
    </row>
    <row r="576" spans="1:14" ht="63.75" customHeight="1">
      <c r="A576" s="407">
        <v>128</v>
      </c>
      <c r="B576" s="408"/>
      <c r="C576" s="431" t="s">
        <v>1657</v>
      </c>
      <c r="D576" s="435" t="s">
        <v>1658</v>
      </c>
      <c r="E576" s="433" t="s">
        <v>1659</v>
      </c>
      <c r="F576" s="434" t="s">
        <v>1660</v>
      </c>
      <c r="G576" s="435" t="s">
        <v>1661</v>
      </c>
      <c r="H576" s="436" t="s">
        <v>540</v>
      </c>
      <c r="I576" s="427"/>
      <c r="J576" s="427"/>
      <c r="K576" s="435" t="s">
        <v>1662</v>
      </c>
      <c r="L576" s="433" t="s">
        <v>6469</v>
      </c>
      <c r="M576" s="409" t="s">
        <v>3537</v>
      </c>
      <c r="N576" s="564"/>
    </row>
    <row r="577" spans="1:14" ht="51" customHeight="1">
      <c r="A577" s="407">
        <v>129</v>
      </c>
      <c r="B577" s="408"/>
      <c r="C577" s="431" t="s">
        <v>2934</v>
      </c>
      <c r="D577" s="435" t="s">
        <v>2935</v>
      </c>
      <c r="E577" s="433" t="s">
        <v>2936</v>
      </c>
      <c r="F577" s="434" t="s">
        <v>2937</v>
      </c>
      <c r="G577" s="435" t="s">
        <v>2938</v>
      </c>
      <c r="H577" s="436" t="s">
        <v>540</v>
      </c>
      <c r="I577" s="427"/>
      <c r="J577" s="427"/>
      <c r="K577" s="435" t="s">
        <v>4805</v>
      </c>
      <c r="L577" s="433" t="s">
        <v>1645</v>
      </c>
      <c r="M577" s="409" t="s">
        <v>3542</v>
      </c>
      <c r="N577" s="564"/>
    </row>
    <row r="578" spans="1:14" ht="71.25">
      <c r="A578" s="407">
        <v>130</v>
      </c>
      <c r="B578" s="408"/>
      <c r="C578" s="431" t="s">
        <v>4807</v>
      </c>
      <c r="D578" s="435" t="s">
        <v>2935</v>
      </c>
      <c r="E578" s="433" t="s">
        <v>4808</v>
      </c>
      <c r="F578" s="434" t="s">
        <v>4809</v>
      </c>
      <c r="G578" s="435" t="s">
        <v>4810</v>
      </c>
      <c r="H578" s="436" t="s">
        <v>540</v>
      </c>
      <c r="I578" s="427"/>
      <c r="J578" s="427"/>
      <c r="K578" s="435" t="s">
        <v>4812</v>
      </c>
      <c r="L578" s="433" t="s">
        <v>4811</v>
      </c>
      <c r="M578" s="409" t="s">
        <v>2888</v>
      </c>
      <c r="N578" s="564"/>
    </row>
    <row r="579" spans="1:14" ht="71.25">
      <c r="A579" s="407">
        <v>131</v>
      </c>
      <c r="B579" s="408"/>
      <c r="C579" s="431" t="s">
        <v>4814</v>
      </c>
      <c r="D579" s="435" t="s">
        <v>4815</v>
      </c>
      <c r="E579" s="433" t="s">
        <v>4816</v>
      </c>
      <c r="F579" s="434" t="s">
        <v>2948</v>
      </c>
      <c r="G579" s="435" t="s">
        <v>2949</v>
      </c>
      <c r="H579" s="436" t="s">
        <v>540</v>
      </c>
      <c r="I579" s="427"/>
      <c r="J579" s="427"/>
      <c r="K579" s="435" t="s">
        <v>2951</v>
      </c>
      <c r="L579" s="433" t="s">
        <v>2950</v>
      </c>
      <c r="M579" s="409" t="s">
        <v>2752</v>
      </c>
      <c r="N579" s="564"/>
    </row>
    <row r="580" spans="1:14" ht="71.25">
      <c r="A580" s="407">
        <v>132</v>
      </c>
      <c r="B580" s="408"/>
      <c r="C580" s="431" t="s">
        <v>3438</v>
      </c>
      <c r="D580" s="435" t="s">
        <v>3439</v>
      </c>
      <c r="E580" s="433" t="s">
        <v>3440</v>
      </c>
      <c r="F580" s="434" t="s">
        <v>3441</v>
      </c>
      <c r="G580" s="435" t="s">
        <v>666</v>
      </c>
      <c r="H580" s="436" t="s">
        <v>540</v>
      </c>
      <c r="I580" s="427"/>
      <c r="J580" s="427"/>
      <c r="K580" s="435" t="s">
        <v>3442</v>
      </c>
      <c r="L580" s="433" t="s">
        <v>4811</v>
      </c>
      <c r="M580" s="409" t="s">
        <v>2760</v>
      </c>
      <c r="N580" s="564"/>
    </row>
    <row r="581" spans="1:14" ht="71.25">
      <c r="A581" s="407">
        <v>133</v>
      </c>
      <c r="B581" s="408"/>
      <c r="C581" s="431" t="s">
        <v>3444</v>
      </c>
      <c r="D581" s="435" t="s">
        <v>3445</v>
      </c>
      <c r="E581" s="433" t="s">
        <v>3446</v>
      </c>
      <c r="F581" s="434" t="s">
        <v>3447</v>
      </c>
      <c r="G581" s="435" t="s">
        <v>667</v>
      </c>
      <c r="H581" s="436" t="s">
        <v>540</v>
      </c>
      <c r="I581" s="427"/>
      <c r="J581" s="427"/>
      <c r="K581" s="435" t="s">
        <v>3449</v>
      </c>
      <c r="L581" s="433" t="s">
        <v>2950</v>
      </c>
      <c r="M581" s="409" t="s">
        <v>2768</v>
      </c>
      <c r="N581" s="564"/>
    </row>
    <row r="582" spans="1:14" ht="71.25">
      <c r="A582" s="407">
        <v>134</v>
      </c>
      <c r="B582" s="408"/>
      <c r="C582" s="431" t="s">
        <v>3758</v>
      </c>
      <c r="D582" s="435" t="s">
        <v>964</v>
      </c>
      <c r="E582" s="433" t="s">
        <v>965</v>
      </c>
      <c r="F582" s="434" t="s">
        <v>966</v>
      </c>
      <c r="G582" s="435" t="s">
        <v>668</v>
      </c>
      <c r="H582" s="436" t="s">
        <v>540</v>
      </c>
      <c r="I582" s="427"/>
      <c r="J582" s="427"/>
      <c r="K582" s="435" t="s">
        <v>967</v>
      </c>
      <c r="L582" s="433" t="s">
        <v>2950</v>
      </c>
      <c r="M582" s="409" t="s">
        <v>6463</v>
      </c>
      <c r="N582" s="564"/>
    </row>
    <row r="583" spans="1:14" ht="71.25">
      <c r="A583" s="407">
        <v>135</v>
      </c>
      <c r="B583" s="438"/>
      <c r="C583" s="431" t="s">
        <v>971</v>
      </c>
      <c r="D583" s="435" t="s">
        <v>3439</v>
      </c>
      <c r="E583" s="433" t="s">
        <v>972</v>
      </c>
      <c r="F583" s="434" t="s">
        <v>973</v>
      </c>
      <c r="G583" s="435" t="s">
        <v>974</v>
      </c>
      <c r="H583" s="436" t="s">
        <v>540</v>
      </c>
      <c r="I583" s="439"/>
      <c r="J583" s="440"/>
      <c r="K583" s="435" t="s">
        <v>975</v>
      </c>
      <c r="L583" s="433" t="s">
        <v>969</v>
      </c>
      <c r="M583" s="409" t="s">
        <v>2437</v>
      </c>
      <c r="N583" s="564"/>
    </row>
    <row r="584" spans="1:14" ht="71.25">
      <c r="A584" s="407">
        <v>136</v>
      </c>
      <c r="B584" s="441"/>
      <c r="C584" s="431" t="s">
        <v>977</v>
      </c>
      <c r="D584" s="435" t="s">
        <v>978</v>
      </c>
      <c r="E584" s="433" t="s">
        <v>979</v>
      </c>
      <c r="F584" s="434" t="s">
        <v>980</v>
      </c>
      <c r="G584" s="435" t="s">
        <v>669</v>
      </c>
      <c r="H584" s="436" t="s">
        <v>540</v>
      </c>
      <c r="I584" s="412"/>
      <c r="J584" s="413"/>
      <c r="K584" s="435" t="s">
        <v>981</v>
      </c>
      <c r="L584" s="433" t="s">
        <v>969</v>
      </c>
      <c r="M584" s="409" t="s">
        <v>2438</v>
      </c>
      <c r="N584" s="564"/>
    </row>
    <row r="585" spans="1:14" ht="71.25">
      <c r="A585" s="407">
        <v>137</v>
      </c>
      <c r="B585" s="441"/>
      <c r="C585" s="431" t="s">
        <v>983</v>
      </c>
      <c r="D585" s="435" t="s">
        <v>984</v>
      </c>
      <c r="E585" s="433" t="s">
        <v>985</v>
      </c>
      <c r="F585" s="434" t="s">
        <v>986</v>
      </c>
      <c r="G585" s="435" t="s">
        <v>5377</v>
      </c>
      <c r="H585" s="436" t="s">
        <v>540</v>
      </c>
      <c r="I585" s="412"/>
      <c r="J585" s="413"/>
      <c r="K585" s="435" t="s">
        <v>5379</v>
      </c>
      <c r="L585" s="433" t="s">
        <v>5378</v>
      </c>
      <c r="M585" s="409" t="s">
        <v>1640</v>
      </c>
      <c r="N585" s="564"/>
    </row>
    <row r="586" spans="1:14" ht="71.25">
      <c r="A586" s="407">
        <v>138</v>
      </c>
      <c r="B586" s="441"/>
      <c r="C586" s="431" t="s">
        <v>5381</v>
      </c>
      <c r="D586" s="435" t="s">
        <v>5382</v>
      </c>
      <c r="E586" s="433" t="s">
        <v>5383</v>
      </c>
      <c r="F586" s="434" t="s">
        <v>5384</v>
      </c>
      <c r="G586" s="435" t="s">
        <v>670</v>
      </c>
      <c r="H586" s="436" t="s">
        <v>540</v>
      </c>
      <c r="I586" s="412"/>
      <c r="J586" s="413"/>
      <c r="K586" s="435" t="s">
        <v>5386</v>
      </c>
      <c r="L586" s="433" t="s">
        <v>5385</v>
      </c>
      <c r="M586" s="409" t="s">
        <v>1647</v>
      </c>
      <c r="N586" s="564"/>
    </row>
    <row r="587" spans="1:14" ht="71.25">
      <c r="A587" s="407">
        <v>139</v>
      </c>
      <c r="B587" s="441"/>
      <c r="C587" s="431" t="s">
        <v>5388</v>
      </c>
      <c r="D587" s="435" t="s">
        <v>5389</v>
      </c>
      <c r="E587" s="433" t="s">
        <v>5390</v>
      </c>
      <c r="F587" s="434" t="s">
        <v>5391</v>
      </c>
      <c r="G587" s="435" t="s">
        <v>671</v>
      </c>
      <c r="H587" s="436" t="s">
        <v>540</v>
      </c>
      <c r="I587" s="412"/>
      <c r="J587" s="413"/>
      <c r="K587" s="435" t="s">
        <v>5392</v>
      </c>
      <c r="L587" s="433" t="s">
        <v>5385</v>
      </c>
      <c r="M587" s="409" t="s">
        <v>1655</v>
      </c>
      <c r="N587" s="564"/>
    </row>
    <row r="588" spans="1:14" ht="71.25">
      <c r="A588" s="407">
        <v>140</v>
      </c>
      <c r="B588" s="441"/>
      <c r="C588" s="431" t="s">
        <v>5394</v>
      </c>
      <c r="D588" s="435" t="s">
        <v>5395</v>
      </c>
      <c r="E588" s="433" t="s">
        <v>3568</v>
      </c>
      <c r="F588" s="434" t="s">
        <v>3569</v>
      </c>
      <c r="G588" s="435" t="s">
        <v>3570</v>
      </c>
      <c r="H588" s="436" t="s">
        <v>540</v>
      </c>
      <c r="I588" s="412"/>
      <c r="J588" s="413"/>
      <c r="K588" s="435" t="s">
        <v>3571</v>
      </c>
      <c r="L588" s="433" t="s">
        <v>5378</v>
      </c>
      <c r="M588" s="409" t="s">
        <v>1656</v>
      </c>
      <c r="N588" s="564"/>
    </row>
    <row r="589" spans="1:14" ht="85.5">
      <c r="A589" s="407">
        <v>141</v>
      </c>
      <c r="B589" s="441"/>
      <c r="C589" s="431" t="s">
        <v>3573</v>
      </c>
      <c r="D589" s="435" t="s">
        <v>3574</v>
      </c>
      <c r="E589" s="433" t="s">
        <v>3701</v>
      </c>
      <c r="F589" s="434" t="s">
        <v>5516</v>
      </c>
      <c r="G589" s="435" t="s">
        <v>672</v>
      </c>
      <c r="H589" s="436" t="s">
        <v>540</v>
      </c>
      <c r="I589" s="412"/>
      <c r="J589" s="413"/>
      <c r="K589" s="435" t="s">
        <v>5308</v>
      </c>
      <c r="L589" s="433" t="s">
        <v>5517</v>
      </c>
      <c r="M589" s="409" t="s">
        <v>1663</v>
      </c>
      <c r="N589" s="564"/>
    </row>
    <row r="590" spans="1:14" ht="71.25">
      <c r="A590" s="407">
        <v>142</v>
      </c>
      <c r="B590" s="441"/>
      <c r="C590" s="431" t="s">
        <v>803</v>
      </c>
      <c r="D590" s="435" t="s">
        <v>804</v>
      </c>
      <c r="E590" s="433" t="s">
        <v>805</v>
      </c>
      <c r="F590" s="434" t="s">
        <v>806</v>
      </c>
      <c r="G590" s="435" t="s">
        <v>673</v>
      </c>
      <c r="H590" s="436" t="s">
        <v>540</v>
      </c>
      <c r="I590" s="412"/>
      <c r="J590" s="413"/>
      <c r="K590" s="435" t="s">
        <v>807</v>
      </c>
      <c r="L590" s="433" t="s">
        <v>5517</v>
      </c>
      <c r="M590" s="409" t="s">
        <v>4806</v>
      </c>
      <c r="N590" s="564"/>
    </row>
    <row r="591" spans="1:14" ht="57">
      <c r="A591" s="407">
        <v>143</v>
      </c>
      <c r="B591" s="441"/>
      <c r="C591" s="431" t="s">
        <v>809</v>
      </c>
      <c r="D591" s="435" t="s">
        <v>4728</v>
      </c>
      <c r="E591" s="433" t="s">
        <v>4729</v>
      </c>
      <c r="F591" s="434" t="s">
        <v>4730</v>
      </c>
      <c r="G591" s="435" t="s">
        <v>5455</v>
      </c>
      <c r="H591" s="436" t="s">
        <v>540</v>
      </c>
      <c r="I591" s="412"/>
      <c r="J591" s="413"/>
      <c r="K591" s="435" t="s">
        <v>5456</v>
      </c>
      <c r="L591" s="433" t="s">
        <v>5517</v>
      </c>
      <c r="M591" s="409" t="s">
        <v>4813</v>
      </c>
      <c r="N591" s="564"/>
    </row>
    <row r="592" spans="1:14" ht="57">
      <c r="A592" s="407">
        <v>144</v>
      </c>
      <c r="B592" s="441"/>
      <c r="C592" s="431" t="s">
        <v>5458</v>
      </c>
      <c r="D592" s="435" t="s">
        <v>5459</v>
      </c>
      <c r="E592" s="433" t="s">
        <v>5460</v>
      </c>
      <c r="F592" s="434" t="s">
        <v>5461</v>
      </c>
      <c r="G592" s="435" t="s">
        <v>5462</v>
      </c>
      <c r="H592" s="436" t="s">
        <v>540</v>
      </c>
      <c r="I592" s="412"/>
      <c r="J592" s="413"/>
      <c r="K592" s="435" t="s">
        <v>3505</v>
      </c>
      <c r="L592" s="433" t="s">
        <v>5378</v>
      </c>
      <c r="M592" s="409" t="s">
        <v>2952</v>
      </c>
      <c r="N592" s="564"/>
    </row>
    <row r="593" spans="1:14" ht="89.25" customHeight="1">
      <c r="A593" s="407">
        <v>145</v>
      </c>
      <c r="B593" s="441"/>
      <c r="C593" s="431" t="s">
        <v>3507</v>
      </c>
      <c r="D593" s="435" t="s">
        <v>3508</v>
      </c>
      <c r="E593" s="433" t="s">
        <v>1967</v>
      </c>
      <c r="F593" s="434" t="s">
        <v>1968</v>
      </c>
      <c r="G593" s="435" t="s">
        <v>1969</v>
      </c>
      <c r="H593" s="436" t="s">
        <v>540</v>
      </c>
      <c r="I593" s="412"/>
      <c r="J593" s="413"/>
      <c r="K593" s="435" t="s">
        <v>1970</v>
      </c>
      <c r="L593" s="433" t="s">
        <v>2758</v>
      </c>
      <c r="M593" s="409" t="s">
        <v>2962</v>
      </c>
      <c r="N593" s="564"/>
    </row>
    <row r="594" spans="1:14" ht="57">
      <c r="A594" s="407">
        <v>146</v>
      </c>
      <c r="B594" s="441"/>
      <c r="C594" s="431" t="s">
        <v>1972</v>
      </c>
      <c r="D594" s="435" t="s">
        <v>1973</v>
      </c>
      <c r="E594" s="433" t="s">
        <v>1974</v>
      </c>
      <c r="F594" s="434" t="s">
        <v>1975</v>
      </c>
      <c r="G594" s="435" t="s">
        <v>674</v>
      </c>
      <c r="H594" s="436" t="s">
        <v>540</v>
      </c>
      <c r="I594" s="412"/>
      <c r="J594" s="413"/>
      <c r="K594" s="435" t="s">
        <v>1977</v>
      </c>
      <c r="L594" s="433" t="s">
        <v>1976</v>
      </c>
      <c r="M594" s="409" t="s">
        <v>3443</v>
      </c>
      <c r="N594" s="564"/>
    </row>
    <row r="595" spans="1:14" ht="57">
      <c r="A595" s="407">
        <v>147</v>
      </c>
      <c r="B595" s="441"/>
      <c r="C595" s="431" t="s">
        <v>1979</v>
      </c>
      <c r="D595" s="435" t="s">
        <v>1980</v>
      </c>
      <c r="E595" s="433" t="s">
        <v>1981</v>
      </c>
      <c r="F595" s="434" t="s">
        <v>4731</v>
      </c>
      <c r="G595" s="435" t="s">
        <v>675</v>
      </c>
      <c r="H595" s="436" t="s">
        <v>540</v>
      </c>
      <c r="I595" s="412"/>
      <c r="J595" s="413"/>
      <c r="K595" s="435" t="s">
        <v>4732</v>
      </c>
      <c r="L595" s="433" t="s">
        <v>1976</v>
      </c>
      <c r="M595" s="409" t="s">
        <v>3757</v>
      </c>
      <c r="N595" s="564"/>
    </row>
    <row r="596" spans="1:14" ht="57">
      <c r="A596" s="407">
        <v>148</v>
      </c>
      <c r="B596" s="441"/>
      <c r="C596" s="431" t="s">
        <v>4736</v>
      </c>
      <c r="D596" s="435" t="s">
        <v>4737</v>
      </c>
      <c r="E596" s="433" t="s">
        <v>3128</v>
      </c>
      <c r="F596" s="434" t="s">
        <v>3129</v>
      </c>
      <c r="G596" s="435" t="s">
        <v>3130</v>
      </c>
      <c r="H596" s="436" t="s">
        <v>540</v>
      </c>
      <c r="I596" s="412"/>
      <c r="J596" s="413"/>
      <c r="K596" s="435" t="s">
        <v>3575</v>
      </c>
      <c r="L596" s="433" t="s">
        <v>4734</v>
      </c>
      <c r="M596" s="409" t="s">
        <v>968</v>
      </c>
      <c r="N596" s="564"/>
    </row>
    <row r="597" spans="1:14" ht="71.25">
      <c r="A597" s="407">
        <v>149</v>
      </c>
      <c r="B597" s="441"/>
      <c r="C597" s="431" t="s">
        <v>3577</v>
      </c>
      <c r="D597" s="435" t="s">
        <v>3578</v>
      </c>
      <c r="E597" s="433" t="s">
        <v>3579</v>
      </c>
      <c r="F597" s="434" t="s">
        <v>1286</v>
      </c>
      <c r="G597" s="435" t="s">
        <v>3448</v>
      </c>
      <c r="H597" s="436" t="s">
        <v>540</v>
      </c>
      <c r="I597" s="412"/>
      <c r="J597" s="413"/>
      <c r="K597" s="435" t="s">
        <v>1288</v>
      </c>
      <c r="L597" s="433" t="s">
        <v>1287</v>
      </c>
      <c r="M597" s="409" t="s">
        <v>970</v>
      </c>
      <c r="N597" s="564"/>
    </row>
    <row r="598" spans="1:14" ht="57">
      <c r="A598" s="407">
        <v>150</v>
      </c>
      <c r="B598" s="441"/>
      <c r="C598" s="431" t="s">
        <v>1290</v>
      </c>
      <c r="D598" s="435" t="s">
        <v>3584</v>
      </c>
      <c r="E598" s="433" t="s">
        <v>3585</v>
      </c>
      <c r="F598" s="434" t="s">
        <v>3586</v>
      </c>
      <c r="G598" s="435" t="s">
        <v>3587</v>
      </c>
      <c r="H598" s="436" t="s">
        <v>540</v>
      </c>
      <c r="I598" s="412"/>
      <c r="J598" s="413"/>
      <c r="K598" s="435" t="s">
        <v>3588</v>
      </c>
      <c r="L598" s="433" t="s">
        <v>1287</v>
      </c>
      <c r="M598" s="409" t="s">
        <v>976</v>
      </c>
      <c r="N598" s="564"/>
    </row>
    <row r="599" spans="1:14" ht="51" customHeight="1">
      <c r="A599" s="407">
        <v>151</v>
      </c>
      <c r="B599" s="441"/>
      <c r="C599" s="431" t="s">
        <v>3590</v>
      </c>
      <c r="D599" s="435" t="s">
        <v>3591</v>
      </c>
      <c r="E599" s="433" t="s">
        <v>3592</v>
      </c>
      <c r="F599" s="434" t="s">
        <v>3593</v>
      </c>
      <c r="G599" s="435" t="s">
        <v>3594</v>
      </c>
      <c r="H599" s="436" t="s">
        <v>540</v>
      </c>
      <c r="I599" s="412"/>
      <c r="J599" s="413"/>
      <c r="K599" s="435" t="s">
        <v>3596</v>
      </c>
      <c r="L599" s="433" t="s">
        <v>3595</v>
      </c>
      <c r="M599" s="409" t="s">
        <v>982</v>
      </c>
      <c r="N599" s="564"/>
    </row>
    <row r="600" spans="1:14" ht="51" customHeight="1">
      <c r="A600" s="407">
        <v>152</v>
      </c>
      <c r="B600" s="441"/>
      <c r="C600" s="431" t="s">
        <v>3590</v>
      </c>
      <c r="D600" s="435" t="s">
        <v>3591</v>
      </c>
      <c r="E600" s="433" t="s">
        <v>3592</v>
      </c>
      <c r="F600" s="434" t="s">
        <v>3598</v>
      </c>
      <c r="G600" s="435" t="s">
        <v>3599</v>
      </c>
      <c r="H600" s="436" t="s">
        <v>540</v>
      </c>
      <c r="I600" s="412"/>
      <c r="J600" s="413"/>
      <c r="K600" s="435" t="s">
        <v>3600</v>
      </c>
      <c r="L600" s="433" t="s">
        <v>3595</v>
      </c>
      <c r="M600" s="409" t="s">
        <v>5380</v>
      </c>
      <c r="N600" s="564"/>
    </row>
    <row r="601" spans="1:14" ht="57">
      <c r="A601" s="407">
        <v>153</v>
      </c>
      <c r="B601" s="441"/>
      <c r="C601" s="431" t="s">
        <v>3602</v>
      </c>
      <c r="D601" s="435" t="s">
        <v>3591</v>
      </c>
      <c r="E601" s="433" t="s">
        <v>3603</v>
      </c>
      <c r="F601" s="434" t="s">
        <v>3604</v>
      </c>
      <c r="G601" s="435" t="s">
        <v>3605</v>
      </c>
      <c r="H601" s="436" t="s">
        <v>540</v>
      </c>
      <c r="I601" s="412"/>
      <c r="J601" s="413"/>
      <c r="K601" s="435" t="s">
        <v>3606</v>
      </c>
      <c r="L601" s="433" t="s">
        <v>6380</v>
      </c>
      <c r="M601" s="409" t="s">
        <v>5387</v>
      </c>
      <c r="N601" s="564"/>
    </row>
    <row r="602" spans="1:14" ht="99.75">
      <c r="A602" s="407">
        <v>154</v>
      </c>
      <c r="B602" s="441"/>
      <c r="C602" s="431" t="s">
        <v>2621</v>
      </c>
      <c r="D602" s="435" t="s">
        <v>2622</v>
      </c>
      <c r="E602" s="433" t="s">
        <v>2623</v>
      </c>
      <c r="F602" s="434" t="s">
        <v>1664</v>
      </c>
      <c r="G602" s="435" t="s">
        <v>1665</v>
      </c>
      <c r="H602" s="436" t="s">
        <v>540</v>
      </c>
      <c r="I602" s="412"/>
      <c r="J602" s="413"/>
      <c r="K602" s="435" t="s">
        <v>1666</v>
      </c>
      <c r="L602" s="433" t="s">
        <v>1667</v>
      </c>
      <c r="M602" s="409" t="s">
        <v>5393</v>
      </c>
      <c r="N602" s="564"/>
    </row>
    <row r="603" spans="1:14" ht="128.25">
      <c r="A603" s="407">
        <v>155</v>
      </c>
      <c r="B603" s="441"/>
      <c r="C603" s="431" t="s">
        <v>1669</v>
      </c>
      <c r="D603" s="435" t="s">
        <v>1670</v>
      </c>
      <c r="E603" s="433" t="s">
        <v>1671</v>
      </c>
      <c r="F603" s="434" t="s">
        <v>676</v>
      </c>
      <c r="G603" s="435" t="s">
        <v>677</v>
      </c>
      <c r="H603" s="436" t="s">
        <v>540</v>
      </c>
      <c r="I603" s="412"/>
      <c r="J603" s="413"/>
      <c r="K603" s="435" t="s">
        <v>678</v>
      </c>
      <c r="L603" s="433" t="s">
        <v>1672</v>
      </c>
      <c r="M603" s="409" t="s">
        <v>3572</v>
      </c>
      <c r="N603" s="564"/>
    </row>
    <row r="604" spans="1:14" ht="71.25">
      <c r="A604" s="407">
        <v>156</v>
      </c>
      <c r="B604" s="441"/>
      <c r="C604" s="431" t="s">
        <v>1674</v>
      </c>
      <c r="D604" s="435" t="s">
        <v>1675</v>
      </c>
      <c r="E604" s="433" t="s">
        <v>1676</v>
      </c>
      <c r="F604" s="434" t="s">
        <v>1677</v>
      </c>
      <c r="G604" s="435" t="s">
        <v>1678</v>
      </c>
      <c r="H604" s="436" t="s">
        <v>540</v>
      </c>
      <c r="I604" s="412"/>
      <c r="J604" s="413"/>
      <c r="K604" s="435" t="s">
        <v>1679</v>
      </c>
      <c r="L604" s="433" t="s">
        <v>1680</v>
      </c>
      <c r="M604" s="409" t="s">
        <v>5309</v>
      </c>
      <c r="N604" s="564"/>
    </row>
    <row r="605" spans="1:14" ht="71.25">
      <c r="A605" s="407">
        <v>157</v>
      </c>
      <c r="B605" s="441"/>
      <c r="C605" s="431" t="s">
        <v>1682</v>
      </c>
      <c r="D605" s="435" t="s">
        <v>1683</v>
      </c>
      <c r="E605" s="433" t="s">
        <v>2916</v>
      </c>
      <c r="F605" s="434" t="s">
        <v>2917</v>
      </c>
      <c r="G605" s="435" t="s">
        <v>2918</v>
      </c>
      <c r="H605" s="436" t="s">
        <v>540</v>
      </c>
      <c r="I605" s="412"/>
      <c r="J605" s="413"/>
      <c r="K605" s="435" t="s">
        <v>2919</v>
      </c>
      <c r="L605" s="433" t="s">
        <v>2920</v>
      </c>
      <c r="M605" s="409" t="s">
        <v>808</v>
      </c>
      <c r="N605" s="564"/>
    </row>
    <row r="606" spans="1:14" ht="71.25">
      <c r="A606" s="407">
        <v>158</v>
      </c>
      <c r="B606" s="441"/>
      <c r="C606" s="431" t="s">
        <v>1674</v>
      </c>
      <c r="D606" s="435" t="s">
        <v>1675</v>
      </c>
      <c r="E606" s="433" t="s">
        <v>1818</v>
      </c>
      <c r="F606" s="434" t="s">
        <v>1819</v>
      </c>
      <c r="G606" s="435" t="s">
        <v>1820</v>
      </c>
      <c r="H606" s="436" t="s">
        <v>540</v>
      </c>
      <c r="I606" s="412"/>
      <c r="J606" s="413"/>
      <c r="K606" s="435" t="s">
        <v>1821</v>
      </c>
      <c r="L606" s="433" t="s">
        <v>1680</v>
      </c>
      <c r="M606" s="409" t="s">
        <v>5457</v>
      </c>
      <c r="N606" s="564"/>
    </row>
    <row r="607" spans="1:14" ht="85.5">
      <c r="A607" s="407">
        <v>159</v>
      </c>
      <c r="B607" s="441"/>
      <c r="C607" s="431" t="s">
        <v>1682</v>
      </c>
      <c r="D607" s="435" t="s">
        <v>1683</v>
      </c>
      <c r="E607" s="433" t="s">
        <v>1823</v>
      </c>
      <c r="F607" s="434" t="s">
        <v>1824</v>
      </c>
      <c r="G607" s="435" t="s">
        <v>679</v>
      </c>
      <c r="H607" s="436" t="s">
        <v>540</v>
      </c>
      <c r="I607" s="412"/>
      <c r="J607" s="413"/>
      <c r="K607" s="435" t="s">
        <v>3702</v>
      </c>
      <c r="L607" s="433" t="s">
        <v>2920</v>
      </c>
      <c r="M607" s="409" t="s">
        <v>3506</v>
      </c>
      <c r="N607" s="564"/>
    </row>
    <row r="608" spans="1:14" ht="71.25">
      <c r="A608" s="407">
        <v>160</v>
      </c>
      <c r="B608" s="441"/>
      <c r="C608" s="431" t="s">
        <v>3704</v>
      </c>
      <c r="D608" s="435" t="s">
        <v>3705</v>
      </c>
      <c r="E608" s="433" t="s">
        <v>3706</v>
      </c>
      <c r="F608" s="434" t="s">
        <v>3707</v>
      </c>
      <c r="G608" s="435" t="s">
        <v>680</v>
      </c>
      <c r="H608" s="436" t="s">
        <v>540</v>
      </c>
      <c r="I608" s="412"/>
      <c r="J608" s="413"/>
      <c r="K608" s="435" t="s">
        <v>3708</v>
      </c>
      <c r="L608" s="433" t="s">
        <v>3709</v>
      </c>
      <c r="M608" s="409" t="s">
        <v>1971</v>
      </c>
      <c r="N608" s="564"/>
    </row>
    <row r="609" spans="1:14" ht="38.25" customHeight="1">
      <c r="A609" s="407">
        <v>161</v>
      </c>
      <c r="B609" s="441"/>
      <c r="C609" s="431" t="s">
        <v>3711</v>
      </c>
      <c r="D609" s="435" t="s">
        <v>3712</v>
      </c>
      <c r="E609" s="433" t="s">
        <v>3713</v>
      </c>
      <c r="F609" s="434" t="s">
        <v>3714</v>
      </c>
      <c r="G609" s="435" t="s">
        <v>3715</v>
      </c>
      <c r="H609" s="436" t="s">
        <v>540</v>
      </c>
      <c r="I609" s="412"/>
      <c r="J609" s="413"/>
      <c r="K609" s="435" t="s">
        <v>3716</v>
      </c>
      <c r="L609" s="433" t="s">
        <v>3717</v>
      </c>
      <c r="M609" s="409" t="s">
        <v>1978</v>
      </c>
      <c r="N609" s="564"/>
    </row>
    <row r="610" spans="1:14" ht="57">
      <c r="A610" s="407">
        <v>162</v>
      </c>
      <c r="B610" s="441"/>
      <c r="C610" s="431" t="s">
        <v>3719</v>
      </c>
      <c r="D610" s="435" t="s">
        <v>3712</v>
      </c>
      <c r="E610" s="433" t="s">
        <v>3720</v>
      </c>
      <c r="F610" s="434" t="s">
        <v>3721</v>
      </c>
      <c r="G610" s="435" t="s">
        <v>3722</v>
      </c>
      <c r="H610" s="436" t="s">
        <v>540</v>
      </c>
      <c r="I610" s="412"/>
      <c r="J610" s="413"/>
      <c r="K610" s="435" t="s">
        <v>3723</v>
      </c>
      <c r="L610" s="433" t="s">
        <v>3717</v>
      </c>
      <c r="M610" s="409" t="s">
        <v>4733</v>
      </c>
      <c r="N610" s="564"/>
    </row>
    <row r="611" spans="1:14" ht="85.5">
      <c r="A611" s="407">
        <v>163</v>
      </c>
      <c r="B611" s="441"/>
      <c r="C611" s="431" t="s">
        <v>3726</v>
      </c>
      <c r="D611" s="435" t="s">
        <v>3727</v>
      </c>
      <c r="E611" s="433" t="s">
        <v>3728</v>
      </c>
      <c r="F611" s="434" t="s">
        <v>3729</v>
      </c>
      <c r="G611" s="435" t="s">
        <v>3730</v>
      </c>
      <c r="H611" s="436" t="s">
        <v>540</v>
      </c>
      <c r="I611" s="412"/>
      <c r="J611" s="413"/>
      <c r="K611" s="435" t="s">
        <v>3731</v>
      </c>
      <c r="L611" s="433" t="s">
        <v>3732</v>
      </c>
      <c r="M611" s="409" t="s">
        <v>4735</v>
      </c>
      <c r="N611" s="564"/>
    </row>
    <row r="612" spans="1:14" ht="85.5">
      <c r="A612" s="407">
        <v>164</v>
      </c>
      <c r="B612" s="441"/>
      <c r="C612" s="431" t="s">
        <v>3734</v>
      </c>
      <c r="D612" s="435" t="s">
        <v>3735</v>
      </c>
      <c r="E612" s="433" t="s">
        <v>3736</v>
      </c>
      <c r="F612" s="434" t="s">
        <v>3737</v>
      </c>
      <c r="G612" s="435" t="s">
        <v>3738</v>
      </c>
      <c r="H612" s="436" t="s">
        <v>540</v>
      </c>
      <c r="I612" s="412"/>
      <c r="J612" s="413"/>
      <c r="K612" s="435" t="s">
        <v>3739</v>
      </c>
      <c r="L612" s="433" t="s">
        <v>3740</v>
      </c>
      <c r="M612" s="409" t="s">
        <v>3576</v>
      </c>
      <c r="N612" s="564"/>
    </row>
    <row r="613" spans="1:14" ht="85.5">
      <c r="A613" s="407">
        <v>165</v>
      </c>
      <c r="B613" s="441"/>
      <c r="C613" s="431" t="s">
        <v>3734</v>
      </c>
      <c r="D613" s="435" t="s">
        <v>3735</v>
      </c>
      <c r="E613" s="433" t="s">
        <v>3736</v>
      </c>
      <c r="F613" s="434" t="s">
        <v>3742</v>
      </c>
      <c r="G613" s="435" t="s">
        <v>3743</v>
      </c>
      <c r="H613" s="436" t="s">
        <v>540</v>
      </c>
      <c r="I613" s="412"/>
      <c r="J613" s="413"/>
      <c r="K613" s="435" t="s">
        <v>3744</v>
      </c>
      <c r="L613" s="433" t="s">
        <v>3740</v>
      </c>
      <c r="M613" s="409" t="s">
        <v>1289</v>
      </c>
      <c r="N613" s="564"/>
    </row>
    <row r="614" spans="1:14" ht="38.25" customHeight="1">
      <c r="A614" s="407">
        <v>166</v>
      </c>
      <c r="B614" s="441"/>
      <c r="C614" s="431" t="s">
        <v>3734</v>
      </c>
      <c r="D614" s="435" t="s">
        <v>3735</v>
      </c>
      <c r="E614" s="433" t="s">
        <v>3745</v>
      </c>
      <c r="F614" s="434" t="s">
        <v>3746</v>
      </c>
      <c r="G614" s="435" t="s">
        <v>3747</v>
      </c>
      <c r="H614" s="436" t="s">
        <v>540</v>
      </c>
      <c r="I614" s="412"/>
      <c r="J614" s="413"/>
      <c r="K614" s="435" t="s">
        <v>3748</v>
      </c>
      <c r="L614" s="433" t="s">
        <v>3740</v>
      </c>
      <c r="M614" s="409" t="s">
        <v>3589</v>
      </c>
      <c r="N614" s="564"/>
    </row>
    <row r="615" spans="1:14" ht="85.5">
      <c r="A615" s="407">
        <v>167</v>
      </c>
      <c r="B615" s="441"/>
      <c r="C615" s="431" t="s">
        <v>6381</v>
      </c>
      <c r="D615" s="435" t="s">
        <v>6382</v>
      </c>
      <c r="E615" s="433" t="s">
        <v>6383</v>
      </c>
      <c r="F615" s="434" t="s">
        <v>6384</v>
      </c>
      <c r="G615" s="435" t="s">
        <v>6385</v>
      </c>
      <c r="H615" s="436" t="s">
        <v>540</v>
      </c>
      <c r="I615" s="412"/>
      <c r="J615" s="413"/>
      <c r="K615" s="435" t="s">
        <v>6386</v>
      </c>
      <c r="L615" s="433" t="s">
        <v>6387</v>
      </c>
      <c r="M615" s="409" t="s">
        <v>3597</v>
      </c>
      <c r="N615" s="564"/>
    </row>
    <row r="616" spans="1:14" ht="99.75">
      <c r="A616" s="407">
        <v>168</v>
      </c>
      <c r="B616" s="441"/>
      <c r="C616" s="431" t="s">
        <v>6388</v>
      </c>
      <c r="D616" s="435" t="s">
        <v>6389</v>
      </c>
      <c r="E616" s="433" t="s">
        <v>6390</v>
      </c>
      <c r="F616" s="434" t="s">
        <v>6391</v>
      </c>
      <c r="G616" s="435" t="s">
        <v>6392</v>
      </c>
      <c r="H616" s="436" t="s">
        <v>540</v>
      </c>
      <c r="I616" s="412"/>
      <c r="J616" s="413"/>
      <c r="K616" s="435" t="s">
        <v>6393</v>
      </c>
      <c r="L616" s="433" t="s">
        <v>6394</v>
      </c>
      <c r="M616" s="409" t="s">
        <v>3601</v>
      </c>
      <c r="N616" s="564"/>
    </row>
    <row r="617" spans="1:14" ht="38.25" customHeight="1">
      <c r="A617" s="407">
        <v>169</v>
      </c>
      <c r="B617" s="441"/>
      <c r="C617" s="431" t="s">
        <v>6388</v>
      </c>
      <c r="D617" s="435" t="s">
        <v>6389</v>
      </c>
      <c r="E617" s="433" t="s">
        <v>6395</v>
      </c>
      <c r="F617" s="434" t="s">
        <v>6396</v>
      </c>
      <c r="G617" s="435" t="s">
        <v>6397</v>
      </c>
      <c r="H617" s="436" t="s">
        <v>540</v>
      </c>
      <c r="I617" s="412"/>
      <c r="J617" s="413"/>
      <c r="K617" s="435" t="s">
        <v>6398</v>
      </c>
      <c r="L617" s="433" t="s">
        <v>6394</v>
      </c>
      <c r="M617" s="409" t="s">
        <v>3607</v>
      </c>
      <c r="N617" s="564"/>
    </row>
    <row r="618" spans="1:14" ht="71.25">
      <c r="A618" s="407">
        <v>170</v>
      </c>
      <c r="B618" s="441"/>
      <c r="C618" s="431" t="s">
        <v>6399</v>
      </c>
      <c r="D618" s="435" t="s">
        <v>6400</v>
      </c>
      <c r="E618" s="433" t="s">
        <v>6401</v>
      </c>
      <c r="F618" s="434" t="s">
        <v>6402</v>
      </c>
      <c r="G618" s="435" t="s">
        <v>6403</v>
      </c>
      <c r="H618" s="436" t="s">
        <v>540</v>
      </c>
      <c r="I618" s="412"/>
      <c r="J618" s="413"/>
      <c r="K618" s="435" t="s">
        <v>6404</v>
      </c>
      <c r="L618" s="433" t="s">
        <v>6405</v>
      </c>
      <c r="M618" s="409" t="s">
        <v>1668</v>
      </c>
      <c r="N618" s="564"/>
    </row>
    <row r="619" spans="1:14" ht="85.5">
      <c r="A619" s="407">
        <v>171</v>
      </c>
      <c r="B619" s="441"/>
      <c r="C619" s="431" t="s">
        <v>6406</v>
      </c>
      <c r="D619" s="435" t="s">
        <v>6407</v>
      </c>
      <c r="E619" s="433" t="s">
        <v>6408</v>
      </c>
      <c r="F619" s="434" t="s">
        <v>6409</v>
      </c>
      <c r="G619" s="435" t="s">
        <v>6410</v>
      </c>
      <c r="H619" s="436" t="s">
        <v>540</v>
      </c>
      <c r="I619" s="412"/>
      <c r="J619" s="413"/>
      <c r="K619" s="435" t="s">
        <v>6411</v>
      </c>
      <c r="L619" s="433" t="s">
        <v>6412</v>
      </c>
      <c r="M619" s="409" t="s">
        <v>1673</v>
      </c>
      <c r="N619" s="564"/>
    </row>
    <row r="620" spans="1:14" ht="71.25">
      <c r="A620" s="407">
        <v>172</v>
      </c>
      <c r="B620" s="441"/>
      <c r="C620" s="431" t="s">
        <v>6413</v>
      </c>
      <c r="D620" s="435" t="s">
        <v>6407</v>
      </c>
      <c r="E620" s="433" t="s">
        <v>6414</v>
      </c>
      <c r="F620" s="434" t="s">
        <v>6415</v>
      </c>
      <c r="G620" s="435" t="s">
        <v>6416</v>
      </c>
      <c r="H620" s="436" t="s">
        <v>540</v>
      </c>
      <c r="I620" s="412"/>
      <c r="J620" s="413"/>
      <c r="K620" s="435" t="s">
        <v>6417</v>
      </c>
      <c r="L620" s="433" t="s">
        <v>6412</v>
      </c>
      <c r="M620" s="409" t="s">
        <v>1681</v>
      </c>
      <c r="N620" s="564"/>
    </row>
    <row r="621" spans="1:14" ht="71.25">
      <c r="A621" s="407">
        <v>173</v>
      </c>
      <c r="B621" s="441"/>
      <c r="C621" s="431" t="s">
        <v>6418</v>
      </c>
      <c r="D621" s="435" t="s">
        <v>1649</v>
      </c>
      <c r="E621" s="433" t="s">
        <v>6419</v>
      </c>
      <c r="F621" s="434" t="s">
        <v>6420</v>
      </c>
      <c r="G621" s="435" t="s">
        <v>6421</v>
      </c>
      <c r="H621" s="436" t="s">
        <v>540</v>
      </c>
      <c r="I621" s="412"/>
      <c r="J621" s="413"/>
      <c r="K621" s="435" t="s">
        <v>6422</v>
      </c>
      <c r="L621" s="433" t="s">
        <v>6423</v>
      </c>
      <c r="M621" s="409" t="s">
        <v>2921</v>
      </c>
      <c r="N621" s="564"/>
    </row>
    <row r="622" spans="1:14" ht="38.25" customHeight="1">
      <c r="A622" s="407">
        <v>174</v>
      </c>
      <c r="B622" s="441"/>
      <c r="C622" s="431" t="s">
        <v>6424</v>
      </c>
      <c r="D622" s="435" t="s">
        <v>1649</v>
      </c>
      <c r="E622" s="433" t="s">
        <v>6425</v>
      </c>
      <c r="F622" s="434" t="s">
        <v>6426</v>
      </c>
      <c r="G622" s="435" t="s">
        <v>6427</v>
      </c>
      <c r="H622" s="436" t="s">
        <v>540</v>
      </c>
      <c r="I622" s="412"/>
      <c r="J622" s="413"/>
      <c r="K622" s="435" t="s">
        <v>6428</v>
      </c>
      <c r="L622" s="433" t="s">
        <v>6423</v>
      </c>
      <c r="M622" s="409" t="s">
        <v>1822</v>
      </c>
      <c r="N622" s="564"/>
    </row>
    <row r="623" spans="1:14" ht="38.25" customHeight="1">
      <c r="A623" s="407">
        <v>175</v>
      </c>
      <c r="B623" s="441"/>
      <c r="C623" s="431" t="s">
        <v>6429</v>
      </c>
      <c r="D623" s="435" t="s">
        <v>6430</v>
      </c>
      <c r="E623" s="433" t="s">
        <v>6431</v>
      </c>
      <c r="F623" s="434" t="s">
        <v>6432</v>
      </c>
      <c r="G623" s="435" t="s">
        <v>6433</v>
      </c>
      <c r="H623" s="436" t="s">
        <v>540</v>
      </c>
      <c r="I623" s="412"/>
      <c r="J623" s="413"/>
      <c r="K623" s="435" t="s">
        <v>6434</v>
      </c>
      <c r="L623" s="433" t="s">
        <v>6435</v>
      </c>
      <c r="M623" s="409" t="s">
        <v>3703</v>
      </c>
      <c r="N623" s="564"/>
    </row>
    <row r="624" spans="1:14" ht="85.5">
      <c r="A624" s="407">
        <v>176</v>
      </c>
      <c r="B624" s="441"/>
      <c r="C624" s="431" t="s">
        <v>6436</v>
      </c>
      <c r="D624" s="435" t="s">
        <v>6437</v>
      </c>
      <c r="E624" s="433" t="s">
        <v>6438</v>
      </c>
      <c r="F624" s="434" t="s">
        <v>6439</v>
      </c>
      <c r="G624" s="435" t="s">
        <v>6440</v>
      </c>
      <c r="H624" s="436" t="s">
        <v>540</v>
      </c>
      <c r="I624" s="412"/>
      <c r="J624" s="413"/>
      <c r="K624" s="435" t="s">
        <v>6441</v>
      </c>
      <c r="L624" s="433" t="s">
        <v>6442</v>
      </c>
      <c r="M624" s="409" t="s">
        <v>3710</v>
      </c>
      <c r="N624" s="564"/>
    </row>
    <row r="625" spans="1:14" ht="51" customHeight="1">
      <c r="A625" s="407">
        <v>177</v>
      </c>
      <c r="B625" s="441"/>
      <c r="C625" s="431" t="s">
        <v>6443</v>
      </c>
      <c r="D625" s="435" t="s">
        <v>6444</v>
      </c>
      <c r="E625" s="433" t="s">
        <v>6445</v>
      </c>
      <c r="F625" s="434" t="s">
        <v>6446</v>
      </c>
      <c r="G625" s="435" t="s">
        <v>6447</v>
      </c>
      <c r="H625" s="436" t="s">
        <v>540</v>
      </c>
      <c r="I625" s="412"/>
      <c r="J625" s="413"/>
      <c r="K625" s="435" t="s">
        <v>6448</v>
      </c>
      <c r="L625" s="433" t="s">
        <v>6449</v>
      </c>
      <c r="M625" s="409" t="s">
        <v>3718</v>
      </c>
      <c r="N625" s="564"/>
    </row>
    <row r="626" spans="1:14" ht="128.25">
      <c r="A626" s="407">
        <v>178</v>
      </c>
      <c r="B626" s="441"/>
      <c r="C626" s="431" t="s">
        <v>6450</v>
      </c>
      <c r="D626" s="435" t="s">
        <v>6451</v>
      </c>
      <c r="E626" s="433" t="s">
        <v>6452</v>
      </c>
      <c r="F626" s="434" t="s">
        <v>6453</v>
      </c>
      <c r="G626" s="435" t="s">
        <v>4959</v>
      </c>
      <c r="H626" s="436" t="s">
        <v>540</v>
      </c>
      <c r="I626" s="412"/>
      <c r="J626" s="413"/>
      <c r="K626" s="435" t="s">
        <v>4960</v>
      </c>
      <c r="L626" s="433" t="s">
        <v>4961</v>
      </c>
      <c r="M626" s="409" t="s">
        <v>3724</v>
      </c>
      <c r="N626" s="564"/>
    </row>
    <row r="627" spans="1:14" ht="45" customHeight="1">
      <c r="A627" s="407">
        <v>179</v>
      </c>
      <c r="B627" s="441"/>
      <c r="C627" s="431" t="s">
        <v>4962</v>
      </c>
      <c r="D627" s="435" t="s">
        <v>4963</v>
      </c>
      <c r="E627" s="433" t="s">
        <v>4964</v>
      </c>
      <c r="F627" s="434" t="s">
        <v>4965</v>
      </c>
      <c r="G627" s="435" t="s">
        <v>4966</v>
      </c>
      <c r="H627" s="436" t="s">
        <v>540</v>
      </c>
      <c r="I627" s="412"/>
      <c r="J627" s="413"/>
      <c r="K627" s="435" t="s">
        <v>4967</v>
      </c>
      <c r="L627" s="433" t="s">
        <v>4961</v>
      </c>
      <c r="M627" s="409" t="s">
        <v>3725</v>
      </c>
      <c r="N627" s="564"/>
    </row>
    <row r="628" spans="1:14" ht="114">
      <c r="A628" s="673">
        <v>180</v>
      </c>
      <c r="B628" s="678"/>
      <c r="C628" s="431" t="s">
        <v>4968</v>
      </c>
      <c r="D628" s="433" t="s">
        <v>4969</v>
      </c>
      <c r="E628" s="675" t="s">
        <v>4970</v>
      </c>
      <c r="F628" s="680" t="s">
        <v>4971</v>
      </c>
      <c r="G628" s="433" t="s">
        <v>681</v>
      </c>
      <c r="H628" s="681" t="s">
        <v>540</v>
      </c>
      <c r="I628" s="615"/>
      <c r="J628" s="617"/>
      <c r="K628" s="619" t="s">
        <v>4972</v>
      </c>
      <c r="L628" s="675" t="s">
        <v>4973</v>
      </c>
      <c r="M628" s="676" t="s">
        <v>3733</v>
      </c>
      <c r="N628" s="564"/>
    </row>
    <row r="629" spans="1:14" ht="57">
      <c r="A629" s="674"/>
      <c r="B629" s="679"/>
      <c r="C629" s="431" t="s">
        <v>4974</v>
      </c>
      <c r="D629" s="433" t="s">
        <v>4975</v>
      </c>
      <c r="E629" s="675"/>
      <c r="F629" s="680"/>
      <c r="G629" s="433" t="s">
        <v>682</v>
      </c>
      <c r="H629" s="681"/>
      <c r="I629" s="616"/>
      <c r="J629" s="618"/>
      <c r="K629" s="619"/>
      <c r="L629" s="675"/>
      <c r="M629" s="677"/>
      <c r="N629" s="564"/>
    </row>
    <row r="630" spans="1:14" ht="128.25">
      <c r="A630" s="407">
        <v>181</v>
      </c>
      <c r="B630" s="441"/>
      <c r="C630" s="431" t="s">
        <v>3114</v>
      </c>
      <c r="D630" s="435" t="s">
        <v>3115</v>
      </c>
      <c r="E630" s="433" t="s">
        <v>3116</v>
      </c>
      <c r="F630" s="434" t="s">
        <v>3117</v>
      </c>
      <c r="G630" s="435" t="s">
        <v>4129</v>
      </c>
      <c r="H630" s="436" t="s">
        <v>540</v>
      </c>
      <c r="I630" s="412"/>
      <c r="J630" s="413"/>
      <c r="K630" s="435" t="s">
        <v>4130</v>
      </c>
      <c r="L630" s="433" t="s">
        <v>4131</v>
      </c>
      <c r="M630" s="442" t="s">
        <v>3741</v>
      </c>
      <c r="N630" s="564"/>
    </row>
    <row r="631" spans="1:14" ht="63.75" customHeight="1">
      <c r="A631" s="407">
        <v>182</v>
      </c>
      <c r="B631" s="443"/>
      <c r="C631" s="444" t="s">
        <v>3608</v>
      </c>
      <c r="D631" s="444" t="s">
        <v>3609</v>
      </c>
      <c r="E631" s="444" t="s">
        <v>3610</v>
      </c>
      <c r="F631" s="444" t="s">
        <v>3611</v>
      </c>
      <c r="G631" s="444" t="s">
        <v>3612</v>
      </c>
      <c r="H631" s="444" t="s">
        <v>540</v>
      </c>
      <c r="I631" s="445"/>
      <c r="J631" s="446"/>
      <c r="K631" s="444" t="s">
        <v>3613</v>
      </c>
      <c r="L631" s="447">
        <v>42237</v>
      </c>
      <c r="M631" s="448" t="s">
        <v>3614</v>
      </c>
      <c r="N631" s="566"/>
    </row>
    <row r="632" spans="1:14" ht="38.25" customHeight="1">
      <c r="A632" s="407">
        <v>183</v>
      </c>
      <c r="B632" s="443"/>
      <c r="C632" s="444" t="s">
        <v>3615</v>
      </c>
      <c r="D632" s="444" t="s">
        <v>3616</v>
      </c>
      <c r="E632" s="444" t="s">
        <v>3617</v>
      </c>
      <c r="F632" s="444" t="s">
        <v>3618</v>
      </c>
      <c r="G632" s="444" t="s">
        <v>5364</v>
      </c>
      <c r="H632" s="444" t="s">
        <v>4830</v>
      </c>
      <c r="I632" s="445"/>
      <c r="J632" s="446"/>
      <c r="K632" s="444" t="s">
        <v>5365</v>
      </c>
      <c r="L632" s="447">
        <v>42206</v>
      </c>
      <c r="M632" s="448" t="s">
        <v>5366</v>
      </c>
      <c r="N632" s="566"/>
    </row>
    <row r="633" spans="1:14" ht="42.75">
      <c r="A633" s="407">
        <v>184</v>
      </c>
      <c r="B633" s="443"/>
      <c r="C633" s="444" t="s">
        <v>5367</v>
      </c>
      <c r="D633" s="444" t="s">
        <v>3616</v>
      </c>
      <c r="E633" s="444" t="s">
        <v>5368</v>
      </c>
      <c r="F633" s="444" t="s">
        <v>5369</v>
      </c>
      <c r="G633" s="444" t="s">
        <v>4132</v>
      </c>
      <c r="H633" s="444" t="s">
        <v>4830</v>
      </c>
      <c r="I633" s="445"/>
      <c r="J633" s="446"/>
      <c r="K633" s="444" t="s">
        <v>5370</v>
      </c>
      <c r="L633" s="447">
        <v>42243</v>
      </c>
      <c r="M633" s="448" t="s">
        <v>5371</v>
      </c>
      <c r="N633" s="566"/>
    </row>
    <row r="634" spans="1:14" ht="71.25">
      <c r="A634" s="407">
        <v>185</v>
      </c>
      <c r="B634" s="443"/>
      <c r="C634" s="444" t="s">
        <v>5372</v>
      </c>
      <c r="D634" s="444" t="s">
        <v>5373</v>
      </c>
      <c r="E634" s="444" t="s">
        <v>5374</v>
      </c>
      <c r="F634" s="444" t="s">
        <v>5375</v>
      </c>
      <c r="G634" s="444" t="s">
        <v>5376</v>
      </c>
      <c r="H634" s="444" t="s">
        <v>4830</v>
      </c>
      <c r="I634" s="445"/>
      <c r="J634" s="446"/>
      <c r="K634" s="444" t="s">
        <v>1319</v>
      </c>
      <c r="L634" s="447">
        <v>42241</v>
      </c>
      <c r="M634" s="448" t="s">
        <v>1320</v>
      </c>
      <c r="N634" s="566"/>
    </row>
    <row r="635" spans="1:14" ht="57">
      <c r="A635" s="407">
        <v>186</v>
      </c>
      <c r="B635" s="443"/>
      <c r="C635" s="444" t="s">
        <v>1321</v>
      </c>
      <c r="D635" s="444" t="s">
        <v>3616</v>
      </c>
      <c r="E635" s="444" t="s">
        <v>1322</v>
      </c>
      <c r="F635" s="444" t="s">
        <v>1323</v>
      </c>
      <c r="G635" s="444" t="s">
        <v>387</v>
      </c>
      <c r="H635" s="444" t="s">
        <v>4830</v>
      </c>
      <c r="I635" s="445"/>
      <c r="J635" s="446"/>
      <c r="K635" s="444" t="s">
        <v>388</v>
      </c>
      <c r="L635" s="447">
        <v>42247</v>
      </c>
      <c r="M635" s="448" t="s">
        <v>2269</v>
      </c>
      <c r="N635" s="566"/>
    </row>
    <row r="636" spans="1:14" ht="57">
      <c r="A636" s="407">
        <v>187</v>
      </c>
      <c r="B636" s="443"/>
      <c r="C636" s="444" t="s">
        <v>2270</v>
      </c>
      <c r="D636" s="444" t="s">
        <v>3616</v>
      </c>
      <c r="E636" s="444" t="s">
        <v>2271</v>
      </c>
      <c r="F636" s="444" t="s">
        <v>2272</v>
      </c>
      <c r="G636" s="444" t="s">
        <v>2273</v>
      </c>
      <c r="H636" s="444" t="s">
        <v>4830</v>
      </c>
      <c r="I636" s="445"/>
      <c r="J636" s="446"/>
      <c r="K636" s="444" t="s">
        <v>2274</v>
      </c>
      <c r="L636" s="447">
        <v>42247</v>
      </c>
      <c r="M636" s="448" t="s">
        <v>2275</v>
      </c>
      <c r="N636" s="566"/>
    </row>
    <row r="637" spans="1:14" ht="71.25">
      <c r="A637" s="407">
        <v>188</v>
      </c>
      <c r="B637" s="443"/>
      <c r="C637" s="444" t="s">
        <v>2276</v>
      </c>
      <c r="D637" s="444" t="s">
        <v>2277</v>
      </c>
      <c r="E637" s="444" t="s">
        <v>2278</v>
      </c>
      <c r="F637" s="444" t="s">
        <v>2279</v>
      </c>
      <c r="G637" s="444" t="s">
        <v>2280</v>
      </c>
      <c r="H637" s="444" t="s">
        <v>4830</v>
      </c>
      <c r="I637" s="445"/>
      <c r="J637" s="446"/>
      <c r="K637" s="444" t="s">
        <v>2281</v>
      </c>
      <c r="L637" s="447">
        <v>42394</v>
      </c>
      <c r="M637" s="448" t="s">
        <v>2282</v>
      </c>
      <c r="N637" s="566"/>
    </row>
    <row r="638" spans="1:14" ht="57">
      <c r="A638" s="407">
        <v>189</v>
      </c>
      <c r="B638" s="443"/>
      <c r="C638" s="444" t="s">
        <v>2283</v>
      </c>
      <c r="D638" s="444" t="s">
        <v>2284</v>
      </c>
      <c r="E638" s="444" t="s">
        <v>4267</v>
      </c>
      <c r="F638" s="444" t="s">
        <v>4268</v>
      </c>
      <c r="G638" s="444" t="s">
        <v>4269</v>
      </c>
      <c r="H638" s="444" t="s">
        <v>4830</v>
      </c>
      <c r="I638" s="445"/>
      <c r="J638" s="446"/>
      <c r="K638" s="444" t="s">
        <v>4270</v>
      </c>
      <c r="L638" s="447">
        <v>42207</v>
      </c>
      <c r="M638" s="448" t="s">
        <v>4271</v>
      </c>
      <c r="N638" s="566"/>
    </row>
    <row r="639" spans="1:14" ht="57">
      <c r="A639" s="407">
        <v>190</v>
      </c>
      <c r="B639" s="443"/>
      <c r="C639" s="444" t="s">
        <v>4272</v>
      </c>
      <c r="D639" s="444" t="s">
        <v>4273</v>
      </c>
      <c r="E639" s="444" t="s">
        <v>4274</v>
      </c>
      <c r="F639" s="444" t="s">
        <v>4275</v>
      </c>
      <c r="G639" s="444" t="s">
        <v>4276</v>
      </c>
      <c r="H639" s="444" t="s">
        <v>4830</v>
      </c>
      <c r="I639" s="445"/>
      <c r="J639" s="446"/>
      <c r="K639" s="444" t="s">
        <v>4277</v>
      </c>
      <c r="L639" s="447">
        <v>42213</v>
      </c>
      <c r="M639" s="448" t="s">
        <v>4278</v>
      </c>
      <c r="N639" s="566"/>
    </row>
    <row r="640" spans="1:14" ht="51" customHeight="1">
      <c r="A640" s="407">
        <v>191</v>
      </c>
      <c r="B640" s="443"/>
      <c r="C640" s="444" t="s">
        <v>4279</v>
      </c>
      <c r="D640" s="444" t="s">
        <v>3616</v>
      </c>
      <c r="E640" s="444" t="s">
        <v>4280</v>
      </c>
      <c r="F640" s="444" t="s">
        <v>4281</v>
      </c>
      <c r="G640" s="444" t="s">
        <v>4282</v>
      </c>
      <c r="H640" s="444" t="s">
        <v>4830</v>
      </c>
      <c r="I640" s="445"/>
      <c r="J640" s="446"/>
      <c r="K640" s="444" t="s">
        <v>4283</v>
      </c>
      <c r="L640" s="447">
        <v>42209</v>
      </c>
      <c r="M640" s="448" t="s">
        <v>4284</v>
      </c>
      <c r="N640" s="566"/>
    </row>
    <row r="641" spans="1:14" ht="42.75">
      <c r="A641" s="407">
        <v>192</v>
      </c>
      <c r="B641" s="443"/>
      <c r="C641" s="444" t="s">
        <v>4285</v>
      </c>
      <c r="D641" s="444" t="s">
        <v>4286</v>
      </c>
      <c r="E641" s="444" t="s">
        <v>4287</v>
      </c>
      <c r="F641" s="444" t="s">
        <v>4288</v>
      </c>
      <c r="G641" s="444" t="s">
        <v>4289</v>
      </c>
      <c r="H641" s="444" t="s">
        <v>4830</v>
      </c>
      <c r="I641" s="445"/>
      <c r="J641" s="446"/>
      <c r="K641" s="444" t="s">
        <v>4290</v>
      </c>
      <c r="L641" s="447">
        <v>42208</v>
      </c>
      <c r="M641" s="448" t="s">
        <v>4291</v>
      </c>
      <c r="N641" s="566"/>
    </row>
    <row r="642" spans="1:14" ht="57">
      <c r="A642" s="407">
        <v>193</v>
      </c>
      <c r="B642" s="443"/>
      <c r="C642" s="444" t="s">
        <v>4850</v>
      </c>
      <c r="D642" s="444" t="s">
        <v>4851</v>
      </c>
      <c r="E642" s="444" t="s">
        <v>4852</v>
      </c>
      <c r="F642" s="444" t="s">
        <v>4853</v>
      </c>
      <c r="G642" s="444" t="s">
        <v>4854</v>
      </c>
      <c r="H642" s="444" t="s">
        <v>4830</v>
      </c>
      <c r="I642" s="445"/>
      <c r="J642" s="446"/>
      <c r="K642" s="444" t="s">
        <v>4855</v>
      </c>
      <c r="L642" s="447">
        <v>42208</v>
      </c>
      <c r="M642" s="448" t="s">
        <v>4856</v>
      </c>
      <c r="N642" s="566"/>
    </row>
    <row r="643" spans="1:14" ht="71.25">
      <c r="A643" s="407">
        <v>194</v>
      </c>
      <c r="B643" s="443"/>
      <c r="C643" s="444" t="s">
        <v>5656</v>
      </c>
      <c r="D643" s="444" t="s">
        <v>5657</v>
      </c>
      <c r="E643" s="444" t="s">
        <v>5658</v>
      </c>
      <c r="F643" s="444" t="s">
        <v>988</v>
      </c>
      <c r="G643" s="444" t="s">
        <v>989</v>
      </c>
      <c r="H643" s="444" t="s">
        <v>4830</v>
      </c>
      <c r="I643" s="445"/>
      <c r="J643" s="446"/>
      <c r="K643" s="444" t="s">
        <v>990</v>
      </c>
      <c r="L643" s="447">
        <v>42212</v>
      </c>
      <c r="M643" s="448" t="s">
        <v>5655</v>
      </c>
      <c r="N643" s="566"/>
    </row>
    <row r="644" spans="1:14" ht="57">
      <c r="A644" s="407">
        <v>195</v>
      </c>
      <c r="B644" s="443"/>
      <c r="C644" s="444" t="s">
        <v>1136</v>
      </c>
      <c r="D644" s="444" t="s">
        <v>3749</v>
      </c>
      <c r="E644" s="444" t="s">
        <v>6763</v>
      </c>
      <c r="F644" s="444" t="s">
        <v>6764</v>
      </c>
      <c r="G644" s="444" t="s">
        <v>6765</v>
      </c>
      <c r="H644" s="444" t="s">
        <v>4830</v>
      </c>
      <c r="I644" s="445"/>
      <c r="J644" s="446"/>
      <c r="K644" s="444" t="s">
        <v>6766</v>
      </c>
      <c r="L644" s="447" t="s">
        <v>6767</v>
      </c>
      <c r="M644" s="448" t="s">
        <v>991</v>
      </c>
      <c r="N644" s="566"/>
    </row>
    <row r="645" spans="1:14" ht="57">
      <c r="A645" s="407">
        <v>196</v>
      </c>
      <c r="B645" s="443"/>
      <c r="C645" s="444" t="s">
        <v>992</v>
      </c>
      <c r="D645" s="444" t="s">
        <v>3616</v>
      </c>
      <c r="E645" s="444" t="s">
        <v>993</v>
      </c>
      <c r="F645" s="444" t="s">
        <v>994</v>
      </c>
      <c r="G645" s="444" t="s">
        <v>995</v>
      </c>
      <c r="H645" s="444" t="s">
        <v>4830</v>
      </c>
      <c r="I645" s="445"/>
      <c r="J645" s="446"/>
      <c r="K645" s="444" t="s">
        <v>996</v>
      </c>
      <c r="L645" s="447">
        <v>42209</v>
      </c>
      <c r="M645" s="448" t="s">
        <v>997</v>
      </c>
      <c r="N645" s="566"/>
    </row>
    <row r="646" spans="1:14" ht="57">
      <c r="A646" s="407">
        <v>197</v>
      </c>
      <c r="B646" s="443"/>
      <c r="C646" s="444" t="s">
        <v>998</v>
      </c>
      <c r="D646" s="444" t="s">
        <v>3616</v>
      </c>
      <c r="E646" s="444" t="s">
        <v>999</v>
      </c>
      <c r="F646" s="444" t="s">
        <v>1000</v>
      </c>
      <c r="G646" s="444" t="s">
        <v>1001</v>
      </c>
      <c r="H646" s="444" t="s">
        <v>4830</v>
      </c>
      <c r="I646" s="445"/>
      <c r="J646" s="446"/>
      <c r="K646" s="444" t="s">
        <v>1002</v>
      </c>
      <c r="L646" s="447">
        <v>42209</v>
      </c>
      <c r="M646" s="448" t="s">
        <v>1003</v>
      </c>
      <c r="N646" s="566"/>
    </row>
    <row r="647" spans="1:14" ht="71.25">
      <c r="A647" s="407">
        <v>198</v>
      </c>
      <c r="B647" s="443"/>
      <c r="C647" s="444" t="s">
        <v>1004</v>
      </c>
      <c r="D647" s="444" t="s">
        <v>3616</v>
      </c>
      <c r="E647" s="444" t="s">
        <v>1005</v>
      </c>
      <c r="F647" s="444" t="s">
        <v>1006</v>
      </c>
      <c r="G647" s="444" t="s">
        <v>1007</v>
      </c>
      <c r="H647" s="444" t="s">
        <v>4830</v>
      </c>
      <c r="I647" s="445"/>
      <c r="J647" s="446"/>
      <c r="K647" s="444" t="s">
        <v>1008</v>
      </c>
      <c r="L647" s="447">
        <v>42209</v>
      </c>
      <c r="M647" s="448" t="s">
        <v>1009</v>
      </c>
      <c r="N647" s="566"/>
    </row>
    <row r="648" spans="1:14" ht="57">
      <c r="A648" s="407">
        <v>199</v>
      </c>
      <c r="B648" s="443"/>
      <c r="C648" s="444" t="s">
        <v>1010</v>
      </c>
      <c r="D648" s="444" t="s">
        <v>4851</v>
      </c>
      <c r="E648" s="444" t="s">
        <v>1160</v>
      </c>
      <c r="F648" s="444" t="s">
        <v>1161</v>
      </c>
      <c r="G648" s="444" t="s">
        <v>1162</v>
      </c>
      <c r="H648" s="444" t="s">
        <v>4830</v>
      </c>
      <c r="I648" s="445"/>
      <c r="J648" s="446"/>
      <c r="K648" s="444" t="s">
        <v>1163</v>
      </c>
      <c r="L648" s="447">
        <v>42269</v>
      </c>
      <c r="M648" s="448" t="s">
        <v>1164</v>
      </c>
      <c r="N648" s="566"/>
    </row>
    <row r="649" spans="1:14" ht="71.25">
      <c r="A649" s="407">
        <v>200</v>
      </c>
      <c r="B649" s="443"/>
      <c r="C649" s="444" t="s">
        <v>1165</v>
      </c>
      <c r="D649" s="444" t="s">
        <v>3616</v>
      </c>
      <c r="E649" s="444" t="s">
        <v>1166</v>
      </c>
      <c r="F649" s="444" t="s">
        <v>1167</v>
      </c>
      <c r="G649" s="444" t="s">
        <v>1168</v>
      </c>
      <c r="H649" s="444" t="s">
        <v>4830</v>
      </c>
      <c r="I649" s="445"/>
      <c r="J649" s="446"/>
      <c r="K649" s="444" t="s">
        <v>1169</v>
      </c>
      <c r="L649" s="447">
        <v>42213</v>
      </c>
      <c r="M649" s="448" t="s">
        <v>1170</v>
      </c>
      <c r="N649" s="566"/>
    </row>
    <row r="650" spans="1:14" ht="85.5">
      <c r="A650" s="407">
        <v>201</v>
      </c>
      <c r="B650" s="443"/>
      <c r="C650" s="449" t="s">
        <v>1171</v>
      </c>
      <c r="D650" s="444" t="s">
        <v>1172</v>
      </c>
      <c r="E650" s="444" t="s">
        <v>1173</v>
      </c>
      <c r="F650" s="444" t="s">
        <v>1174</v>
      </c>
      <c r="G650" s="444" t="s">
        <v>1175</v>
      </c>
      <c r="H650" s="444" t="s">
        <v>4830</v>
      </c>
      <c r="I650" s="445"/>
      <c r="J650" s="446"/>
      <c r="K650" s="444" t="s">
        <v>1176</v>
      </c>
      <c r="L650" s="447">
        <v>42247</v>
      </c>
      <c r="M650" s="448" t="s">
        <v>1177</v>
      </c>
      <c r="N650" s="566"/>
    </row>
    <row r="651" spans="1:14" ht="42.75">
      <c r="A651" s="407">
        <v>202</v>
      </c>
      <c r="B651" s="443"/>
      <c r="C651" s="444" t="s">
        <v>1178</v>
      </c>
      <c r="D651" s="444" t="s">
        <v>5657</v>
      </c>
      <c r="E651" s="444" t="s">
        <v>1179</v>
      </c>
      <c r="F651" s="444" t="s">
        <v>1180</v>
      </c>
      <c r="G651" s="444" t="s">
        <v>1181</v>
      </c>
      <c r="H651" s="444" t="s">
        <v>4830</v>
      </c>
      <c r="I651" s="445"/>
      <c r="J651" s="446"/>
      <c r="K651" s="444" t="s">
        <v>1182</v>
      </c>
      <c r="L651" s="447">
        <v>42236</v>
      </c>
      <c r="M651" s="448" t="s">
        <v>1183</v>
      </c>
      <c r="N651" s="566"/>
    </row>
    <row r="652" spans="1:14" ht="57">
      <c r="A652" s="407">
        <v>203</v>
      </c>
      <c r="B652" s="443"/>
      <c r="C652" s="444" t="s">
        <v>1184</v>
      </c>
      <c r="D652" s="444" t="s">
        <v>1185</v>
      </c>
      <c r="E652" s="444" t="s">
        <v>4777</v>
      </c>
      <c r="F652" s="444" t="s">
        <v>4778</v>
      </c>
      <c r="G652" s="444" t="s">
        <v>4779</v>
      </c>
      <c r="H652" s="444" t="s">
        <v>4830</v>
      </c>
      <c r="I652" s="445"/>
      <c r="J652" s="446"/>
      <c r="K652" s="444" t="s">
        <v>4780</v>
      </c>
      <c r="L652" s="447">
        <v>42244</v>
      </c>
      <c r="M652" s="448" t="s">
        <v>4781</v>
      </c>
      <c r="N652" s="566"/>
    </row>
    <row r="653" spans="1:14" ht="38.25" customHeight="1">
      <c r="A653" s="407">
        <v>204</v>
      </c>
      <c r="B653" s="443"/>
      <c r="C653" s="444" t="s">
        <v>4782</v>
      </c>
      <c r="D653" s="444" t="s">
        <v>1185</v>
      </c>
      <c r="E653" s="444" t="s">
        <v>4783</v>
      </c>
      <c r="F653" s="444" t="s">
        <v>4784</v>
      </c>
      <c r="G653" s="444" t="s">
        <v>4785</v>
      </c>
      <c r="H653" s="444" t="s">
        <v>4830</v>
      </c>
      <c r="I653" s="445"/>
      <c r="J653" s="446"/>
      <c r="K653" s="444" t="s">
        <v>4786</v>
      </c>
      <c r="L653" s="447">
        <v>42247</v>
      </c>
      <c r="M653" s="448" t="s">
        <v>4787</v>
      </c>
      <c r="N653" s="566"/>
    </row>
    <row r="654" spans="1:14" ht="38.25" customHeight="1">
      <c r="A654" s="407">
        <v>205</v>
      </c>
      <c r="B654" s="443"/>
      <c r="C654" s="444" t="s">
        <v>4788</v>
      </c>
      <c r="D654" s="444" t="s">
        <v>1172</v>
      </c>
      <c r="E654" s="444" t="s">
        <v>1983</v>
      </c>
      <c r="F654" s="444" t="s">
        <v>1984</v>
      </c>
      <c r="G654" s="444" t="s">
        <v>147</v>
      </c>
      <c r="H654" s="444" t="s">
        <v>4830</v>
      </c>
      <c r="I654" s="445"/>
      <c r="J654" s="446"/>
      <c r="K654" s="444" t="s">
        <v>148</v>
      </c>
      <c r="L654" s="447">
        <v>42247</v>
      </c>
      <c r="M654" s="448" t="s">
        <v>149</v>
      </c>
      <c r="N654" s="566"/>
    </row>
    <row r="655" spans="1:14" ht="38.25" customHeight="1">
      <c r="A655" s="407">
        <v>206</v>
      </c>
      <c r="B655" s="443"/>
      <c r="C655" s="444" t="s">
        <v>151</v>
      </c>
      <c r="D655" s="444" t="s">
        <v>2716</v>
      </c>
      <c r="E655" s="444" t="s">
        <v>2717</v>
      </c>
      <c r="F655" s="444" t="s">
        <v>2718</v>
      </c>
      <c r="G655" s="444" t="s">
        <v>2719</v>
      </c>
      <c r="H655" s="444" t="s">
        <v>4830</v>
      </c>
      <c r="I655" s="445"/>
      <c r="J655" s="446"/>
      <c r="K655" s="444" t="s">
        <v>2720</v>
      </c>
      <c r="L655" s="447">
        <v>42265</v>
      </c>
      <c r="M655" s="448" t="s">
        <v>150</v>
      </c>
      <c r="N655" s="566"/>
    </row>
    <row r="656" spans="1:14" ht="71.25">
      <c r="A656" s="407">
        <v>207</v>
      </c>
      <c r="B656" s="443"/>
      <c r="C656" s="444" t="s">
        <v>2722</v>
      </c>
      <c r="D656" s="444" t="s">
        <v>2277</v>
      </c>
      <c r="E656" s="444" t="s">
        <v>2723</v>
      </c>
      <c r="F656" s="444" t="s">
        <v>2724</v>
      </c>
      <c r="G656" s="444" t="s">
        <v>2725</v>
      </c>
      <c r="H656" s="444" t="s">
        <v>4830</v>
      </c>
      <c r="I656" s="445"/>
      <c r="J656" s="446"/>
      <c r="K656" s="444" t="s">
        <v>2726</v>
      </c>
      <c r="L656" s="447">
        <v>42394</v>
      </c>
      <c r="M656" s="448" t="s">
        <v>2721</v>
      </c>
      <c r="N656" s="566"/>
    </row>
    <row r="657" spans="1:14" ht="38.25" customHeight="1">
      <c r="A657" s="407">
        <v>208</v>
      </c>
      <c r="B657" s="443"/>
      <c r="C657" s="444" t="s">
        <v>2728</v>
      </c>
      <c r="D657" s="444" t="s">
        <v>5373</v>
      </c>
      <c r="E657" s="444" t="s">
        <v>2729</v>
      </c>
      <c r="F657" s="444" t="s">
        <v>2730</v>
      </c>
      <c r="G657" s="444" t="s">
        <v>2731</v>
      </c>
      <c r="H657" s="444" t="s">
        <v>4830</v>
      </c>
      <c r="I657" s="445"/>
      <c r="J657" s="446"/>
      <c r="K657" s="444" t="s">
        <v>2732</v>
      </c>
      <c r="L657" s="447">
        <v>42255</v>
      </c>
      <c r="M657" s="448" t="s">
        <v>2727</v>
      </c>
      <c r="N657" s="566"/>
    </row>
    <row r="658" spans="1:14" ht="38.25" customHeight="1">
      <c r="A658" s="407">
        <v>209</v>
      </c>
      <c r="B658" s="443"/>
      <c r="C658" s="444" t="s">
        <v>2734</v>
      </c>
      <c r="D658" s="444" t="s">
        <v>2735</v>
      </c>
      <c r="E658" s="444" t="s">
        <v>2736</v>
      </c>
      <c r="F658" s="444" t="s">
        <v>2737</v>
      </c>
      <c r="G658" s="444" t="s">
        <v>2738</v>
      </c>
      <c r="H658" s="444" t="s">
        <v>4830</v>
      </c>
      <c r="I658" s="445"/>
      <c r="J658" s="446"/>
      <c r="K658" s="444" t="s">
        <v>2739</v>
      </c>
      <c r="L658" s="447">
        <v>42248</v>
      </c>
      <c r="M658" s="448" t="s">
        <v>2733</v>
      </c>
      <c r="N658" s="566"/>
    </row>
    <row r="659" spans="1:14" ht="38.25" customHeight="1">
      <c r="A659" s="407">
        <v>210</v>
      </c>
      <c r="B659" s="443"/>
      <c r="C659" s="444" t="s">
        <v>2741</v>
      </c>
      <c r="D659" s="444" t="s">
        <v>5373</v>
      </c>
      <c r="E659" s="444" t="s">
        <v>2742</v>
      </c>
      <c r="F659" s="444" t="s">
        <v>2743</v>
      </c>
      <c r="G659" s="444" t="s">
        <v>683</v>
      </c>
      <c r="H659" s="444" t="s">
        <v>4830</v>
      </c>
      <c r="I659" s="445"/>
      <c r="J659" s="446"/>
      <c r="K659" s="444" t="s">
        <v>2744</v>
      </c>
      <c r="L659" s="447">
        <v>42255</v>
      </c>
      <c r="M659" s="448" t="s">
        <v>2740</v>
      </c>
      <c r="N659" s="566"/>
    </row>
    <row r="660" spans="1:14" ht="71.25">
      <c r="A660" s="407">
        <v>211</v>
      </c>
      <c r="B660" s="443"/>
      <c r="C660" s="444" t="s">
        <v>2746</v>
      </c>
      <c r="D660" s="444" t="s">
        <v>2747</v>
      </c>
      <c r="E660" s="444" t="s">
        <v>2748</v>
      </c>
      <c r="F660" s="444" t="s">
        <v>3427</v>
      </c>
      <c r="G660" s="444" t="s">
        <v>3428</v>
      </c>
      <c r="H660" s="444" t="s">
        <v>4830</v>
      </c>
      <c r="I660" s="445"/>
      <c r="J660" s="446"/>
      <c r="K660" s="444" t="s">
        <v>3429</v>
      </c>
      <c r="L660" s="447">
        <v>42394</v>
      </c>
      <c r="M660" s="448" t="s">
        <v>2745</v>
      </c>
      <c r="N660" s="566"/>
    </row>
    <row r="661" spans="1:14" ht="57">
      <c r="A661" s="407">
        <v>212</v>
      </c>
      <c r="B661" s="443"/>
      <c r="C661" s="444" t="s">
        <v>1136</v>
      </c>
      <c r="D661" s="444" t="s">
        <v>3749</v>
      </c>
      <c r="E661" s="444" t="s">
        <v>6768</v>
      </c>
      <c r="F661" s="444" t="s">
        <v>6769</v>
      </c>
      <c r="G661" s="444" t="s">
        <v>6770</v>
      </c>
      <c r="H661" s="444" t="s">
        <v>4830</v>
      </c>
      <c r="I661" s="445"/>
      <c r="J661" s="446"/>
      <c r="K661" s="444" t="s">
        <v>6771</v>
      </c>
      <c r="L661" s="447" t="s">
        <v>6767</v>
      </c>
      <c r="M661" s="448" t="s">
        <v>3430</v>
      </c>
      <c r="N661" s="566"/>
    </row>
    <row r="662" spans="1:14" ht="57">
      <c r="A662" s="407">
        <v>213</v>
      </c>
      <c r="B662" s="443"/>
      <c r="C662" s="444" t="s">
        <v>5451</v>
      </c>
      <c r="D662" s="444" t="s">
        <v>5657</v>
      </c>
      <c r="E662" s="444" t="s">
        <v>3636</v>
      </c>
      <c r="F662" s="444" t="s">
        <v>3637</v>
      </c>
      <c r="G662" s="444" t="s">
        <v>3638</v>
      </c>
      <c r="H662" s="444" t="s">
        <v>4830</v>
      </c>
      <c r="I662" s="445"/>
      <c r="J662" s="446"/>
      <c r="K662" s="444" t="s">
        <v>3489</v>
      </c>
      <c r="L662" s="447">
        <v>42241</v>
      </c>
      <c r="M662" s="448" t="s">
        <v>5450</v>
      </c>
      <c r="N662" s="566"/>
    </row>
    <row r="663" spans="1:14" ht="57">
      <c r="A663" s="407">
        <v>214</v>
      </c>
      <c r="B663" s="443"/>
      <c r="C663" s="444" t="s">
        <v>3491</v>
      </c>
      <c r="D663" s="444" t="s">
        <v>3492</v>
      </c>
      <c r="E663" s="444" t="s">
        <v>3493</v>
      </c>
      <c r="F663" s="444" t="s">
        <v>2770</v>
      </c>
      <c r="G663" s="444" t="s">
        <v>2771</v>
      </c>
      <c r="H663" s="444" t="s">
        <v>4830</v>
      </c>
      <c r="I663" s="445"/>
      <c r="J663" s="446"/>
      <c r="K663" s="444" t="s">
        <v>2772</v>
      </c>
      <c r="L663" s="447">
        <v>42236</v>
      </c>
      <c r="M663" s="448" t="s">
        <v>3490</v>
      </c>
      <c r="N663" s="566"/>
    </row>
    <row r="664" spans="1:14" ht="85.5">
      <c r="A664" s="407">
        <v>215</v>
      </c>
      <c r="B664" s="443"/>
      <c r="C664" s="444" t="s">
        <v>2774</v>
      </c>
      <c r="D664" s="444" t="s">
        <v>4273</v>
      </c>
      <c r="E664" s="444" t="s">
        <v>2775</v>
      </c>
      <c r="F664" s="444" t="s">
        <v>2776</v>
      </c>
      <c r="G664" s="444" t="s">
        <v>2777</v>
      </c>
      <c r="H664" s="444"/>
      <c r="I664" s="445"/>
      <c r="J664" s="446"/>
      <c r="K664" s="444" t="s">
        <v>2778</v>
      </c>
      <c r="L664" s="447">
        <v>42213</v>
      </c>
      <c r="M664" s="448" t="s">
        <v>2773</v>
      </c>
      <c r="N664" s="566"/>
    </row>
    <row r="665" spans="1:14" ht="57">
      <c r="A665" s="407">
        <v>216</v>
      </c>
      <c r="B665" s="443"/>
      <c r="C665" s="444" t="s">
        <v>1184</v>
      </c>
      <c r="D665" s="444" t="s">
        <v>1185</v>
      </c>
      <c r="E665" s="444" t="s">
        <v>4777</v>
      </c>
      <c r="F665" s="444" t="s">
        <v>2780</v>
      </c>
      <c r="G665" s="444" t="s">
        <v>2781</v>
      </c>
      <c r="H665" s="444" t="s">
        <v>4830</v>
      </c>
      <c r="I665" s="445"/>
      <c r="J665" s="446"/>
      <c r="K665" s="444" t="s">
        <v>2782</v>
      </c>
      <c r="L665" s="447">
        <v>42268</v>
      </c>
      <c r="M665" s="448" t="s">
        <v>2779</v>
      </c>
      <c r="N665" s="566"/>
    </row>
    <row r="666" spans="1:14" ht="71.25">
      <c r="A666" s="407">
        <v>217</v>
      </c>
      <c r="B666" s="443"/>
      <c r="C666" s="444" t="s">
        <v>3450</v>
      </c>
      <c r="D666" s="444" t="s">
        <v>6772</v>
      </c>
      <c r="E666" s="444" t="s">
        <v>6773</v>
      </c>
      <c r="F666" s="444" t="s">
        <v>6774</v>
      </c>
      <c r="G666" s="444" t="s">
        <v>6775</v>
      </c>
      <c r="H666" s="444" t="s">
        <v>4830</v>
      </c>
      <c r="I666" s="445"/>
      <c r="J666" s="446"/>
      <c r="K666" s="444" t="s">
        <v>6776</v>
      </c>
      <c r="L666" s="447" t="s">
        <v>3320</v>
      </c>
      <c r="M666" s="448" t="s">
        <v>2783</v>
      </c>
      <c r="N666" s="566"/>
    </row>
    <row r="667" spans="1:14" ht="71.25">
      <c r="A667" s="407">
        <v>218</v>
      </c>
      <c r="B667" s="443"/>
      <c r="C667" s="444" t="s">
        <v>3450</v>
      </c>
      <c r="D667" s="444" t="s">
        <v>6772</v>
      </c>
      <c r="E667" s="444" t="s">
        <v>6773</v>
      </c>
      <c r="F667" s="444" t="s">
        <v>6777</v>
      </c>
      <c r="G667" s="444" t="s">
        <v>6778</v>
      </c>
      <c r="H667" s="444" t="s">
        <v>4830</v>
      </c>
      <c r="I667" s="450"/>
      <c r="J667" s="446"/>
      <c r="K667" s="444" t="s">
        <v>6779</v>
      </c>
      <c r="L667" s="447" t="s">
        <v>3320</v>
      </c>
      <c r="M667" s="448" t="s">
        <v>3825</v>
      </c>
      <c r="N667" s="566"/>
    </row>
    <row r="668" spans="1:14" ht="71.25">
      <c r="A668" s="407">
        <v>219</v>
      </c>
      <c r="B668" s="443"/>
      <c r="C668" s="444" t="s">
        <v>1073</v>
      </c>
      <c r="D668" s="444" t="s">
        <v>3749</v>
      </c>
      <c r="E668" s="444" t="s">
        <v>3826</v>
      </c>
      <c r="F668" s="444" t="s">
        <v>5608</v>
      </c>
      <c r="G668" s="444" t="s">
        <v>3753</v>
      </c>
      <c r="H668" s="444" t="s">
        <v>4830</v>
      </c>
      <c r="I668" s="450"/>
      <c r="J668" s="446"/>
      <c r="K668" s="444" t="s">
        <v>3754</v>
      </c>
      <c r="L668" s="447">
        <v>42543</v>
      </c>
      <c r="M668" s="448" t="s">
        <v>3755</v>
      </c>
      <c r="N668" s="566"/>
    </row>
    <row r="669" spans="1:14" ht="71.25">
      <c r="A669" s="407">
        <v>220</v>
      </c>
      <c r="B669" s="443"/>
      <c r="C669" s="444" t="s">
        <v>3756</v>
      </c>
      <c r="D669" s="444" t="s">
        <v>3749</v>
      </c>
      <c r="E669" s="444" t="s">
        <v>5718</v>
      </c>
      <c r="F669" s="444" t="s">
        <v>5719</v>
      </c>
      <c r="G669" s="444" t="s">
        <v>5720</v>
      </c>
      <c r="H669" s="444" t="s">
        <v>4830</v>
      </c>
      <c r="I669" s="450"/>
      <c r="J669" s="446"/>
      <c r="K669" s="444" t="s">
        <v>5721</v>
      </c>
      <c r="L669" s="447">
        <v>42542</v>
      </c>
      <c r="M669" s="448" t="s">
        <v>5722</v>
      </c>
      <c r="N669" s="566"/>
    </row>
    <row r="670" spans="1:14" ht="71.25">
      <c r="A670" s="407">
        <v>221</v>
      </c>
      <c r="B670" s="443"/>
      <c r="C670" s="444" t="s">
        <v>5723</v>
      </c>
      <c r="D670" s="444" t="s">
        <v>3749</v>
      </c>
      <c r="E670" s="444" t="s">
        <v>5724</v>
      </c>
      <c r="F670" s="444" t="s">
        <v>5725</v>
      </c>
      <c r="G670" s="444" t="s">
        <v>5726</v>
      </c>
      <c r="H670" s="444" t="s">
        <v>4830</v>
      </c>
      <c r="I670" s="450"/>
      <c r="J670" s="446"/>
      <c r="K670" s="444" t="s">
        <v>5727</v>
      </c>
      <c r="L670" s="447">
        <v>42542</v>
      </c>
      <c r="M670" s="448" t="s">
        <v>5728</v>
      </c>
      <c r="N670" s="566"/>
    </row>
    <row r="671" spans="1:14" ht="71.25">
      <c r="A671" s="407">
        <v>222</v>
      </c>
      <c r="B671" s="443"/>
      <c r="C671" s="444" t="s">
        <v>5729</v>
      </c>
      <c r="D671" s="444" t="s">
        <v>3749</v>
      </c>
      <c r="E671" s="444" t="s">
        <v>5730</v>
      </c>
      <c r="F671" s="444" t="s">
        <v>5731</v>
      </c>
      <c r="G671" s="444" t="s">
        <v>5720</v>
      </c>
      <c r="H671" s="444" t="s">
        <v>4830</v>
      </c>
      <c r="I671" s="450"/>
      <c r="J671" s="451"/>
      <c r="K671" s="444" t="s">
        <v>5732</v>
      </c>
      <c r="L671" s="447">
        <v>42542</v>
      </c>
      <c r="M671" s="448" t="s">
        <v>5733</v>
      </c>
      <c r="N671" s="566"/>
    </row>
    <row r="672" spans="1:14" ht="71.25">
      <c r="A672" s="407">
        <v>223</v>
      </c>
      <c r="B672" s="443"/>
      <c r="C672" s="444" t="s">
        <v>5723</v>
      </c>
      <c r="D672" s="444" t="s">
        <v>3749</v>
      </c>
      <c r="E672" s="444" t="s">
        <v>5734</v>
      </c>
      <c r="F672" s="444" t="s">
        <v>5735</v>
      </c>
      <c r="G672" s="444" t="s">
        <v>1575</v>
      </c>
      <c r="H672" s="444" t="s">
        <v>4830</v>
      </c>
      <c r="I672" s="450"/>
      <c r="J672" s="451"/>
      <c r="K672" s="444" t="s">
        <v>1576</v>
      </c>
      <c r="L672" s="447">
        <v>42542</v>
      </c>
      <c r="M672" s="448" t="s">
        <v>1577</v>
      </c>
      <c r="N672" s="566"/>
    </row>
    <row r="673" spans="1:14" ht="71.25">
      <c r="A673" s="407">
        <v>224</v>
      </c>
      <c r="B673" s="443"/>
      <c r="C673" s="444" t="s">
        <v>5723</v>
      </c>
      <c r="D673" s="444" t="s">
        <v>3749</v>
      </c>
      <c r="E673" s="444" t="s">
        <v>1578</v>
      </c>
      <c r="F673" s="444" t="s">
        <v>1579</v>
      </c>
      <c r="G673" s="444" t="s">
        <v>1580</v>
      </c>
      <c r="H673" s="444" t="s">
        <v>4830</v>
      </c>
      <c r="I673" s="450"/>
      <c r="J673" s="451"/>
      <c r="K673" s="444" t="s">
        <v>1581</v>
      </c>
      <c r="L673" s="447">
        <v>42542</v>
      </c>
      <c r="M673" s="448" t="s">
        <v>1582</v>
      </c>
      <c r="N673" s="566"/>
    </row>
    <row r="674" spans="1:14" ht="71.25">
      <c r="A674" s="407">
        <v>225</v>
      </c>
      <c r="B674" s="443"/>
      <c r="C674" s="444" t="s">
        <v>6780</v>
      </c>
      <c r="D674" s="444" t="s">
        <v>6772</v>
      </c>
      <c r="E674" s="444" t="s">
        <v>6781</v>
      </c>
      <c r="F674" s="444" t="s">
        <v>6782</v>
      </c>
      <c r="G674" s="444" t="s">
        <v>684</v>
      </c>
      <c r="H674" s="444" t="s">
        <v>4830</v>
      </c>
      <c r="I674" s="450"/>
      <c r="J674" s="451"/>
      <c r="K674" s="444" t="s">
        <v>6783</v>
      </c>
      <c r="L674" s="447">
        <v>42515</v>
      </c>
      <c r="M674" s="448" t="s">
        <v>5761</v>
      </c>
      <c r="N674" s="566"/>
    </row>
    <row r="675" spans="1:14" ht="63.75" customHeight="1">
      <c r="A675" s="407">
        <v>226</v>
      </c>
      <c r="B675" s="443"/>
      <c r="C675" s="444" t="s">
        <v>3801</v>
      </c>
      <c r="D675" s="444" t="s">
        <v>3749</v>
      </c>
      <c r="E675" s="444" t="s">
        <v>5762</v>
      </c>
      <c r="F675" s="444" t="s">
        <v>5763</v>
      </c>
      <c r="G675" s="444" t="s">
        <v>6784</v>
      </c>
      <c r="H675" s="444" t="s">
        <v>4830</v>
      </c>
      <c r="I675" s="450"/>
      <c r="J675" s="451"/>
      <c r="K675" s="444" t="s">
        <v>5764</v>
      </c>
      <c r="L675" s="447">
        <v>42545</v>
      </c>
      <c r="M675" s="448" t="s">
        <v>5765</v>
      </c>
      <c r="N675" s="566"/>
    </row>
    <row r="676" spans="1:14" ht="63.75" customHeight="1">
      <c r="A676" s="407">
        <v>227</v>
      </c>
      <c r="B676" s="443"/>
      <c r="C676" s="444" t="s">
        <v>3801</v>
      </c>
      <c r="D676" s="444" t="s">
        <v>3749</v>
      </c>
      <c r="E676" s="444" t="s">
        <v>3802</v>
      </c>
      <c r="F676" s="444" t="s">
        <v>5766</v>
      </c>
      <c r="G676" s="444" t="s">
        <v>6785</v>
      </c>
      <c r="H676" s="444" t="s">
        <v>4830</v>
      </c>
      <c r="I676" s="450"/>
      <c r="J676" s="451"/>
      <c r="K676" s="444" t="s">
        <v>5767</v>
      </c>
      <c r="L676" s="447">
        <v>42545</v>
      </c>
      <c r="M676" s="448" t="s">
        <v>5768</v>
      </c>
      <c r="N676" s="566"/>
    </row>
    <row r="677" spans="1:14" ht="63.75" customHeight="1">
      <c r="A677" s="407">
        <v>228</v>
      </c>
      <c r="B677" s="443"/>
      <c r="C677" s="444" t="s">
        <v>1136</v>
      </c>
      <c r="D677" s="444" t="s">
        <v>3749</v>
      </c>
      <c r="E677" s="444" t="s">
        <v>6786</v>
      </c>
      <c r="F677" s="444" t="s">
        <v>6787</v>
      </c>
      <c r="G677" s="444" t="s">
        <v>6788</v>
      </c>
      <c r="H677" s="444" t="s">
        <v>4830</v>
      </c>
      <c r="I677" s="450"/>
      <c r="J677" s="451"/>
      <c r="K677" s="444" t="s">
        <v>6789</v>
      </c>
      <c r="L677" s="447" t="s">
        <v>6767</v>
      </c>
      <c r="M677" s="448" t="s">
        <v>6790</v>
      </c>
      <c r="N677" s="566"/>
    </row>
    <row r="678" spans="1:14" ht="63.75" customHeight="1">
      <c r="A678" s="407">
        <v>229</v>
      </c>
      <c r="B678" s="443"/>
      <c r="C678" s="444" t="s">
        <v>1136</v>
      </c>
      <c r="D678" s="444" t="s">
        <v>3749</v>
      </c>
      <c r="E678" s="444" t="s">
        <v>6791</v>
      </c>
      <c r="F678" s="444" t="s">
        <v>6792</v>
      </c>
      <c r="G678" s="444" t="s">
        <v>6793</v>
      </c>
      <c r="H678" s="444" t="s">
        <v>4830</v>
      </c>
      <c r="I678" s="450"/>
      <c r="J678" s="451"/>
      <c r="K678" s="444" t="s">
        <v>6794</v>
      </c>
      <c r="L678" s="447" t="s">
        <v>6767</v>
      </c>
      <c r="M678" s="448" t="s">
        <v>6795</v>
      </c>
      <c r="N678" s="566"/>
    </row>
    <row r="679" spans="1:14" ht="63.75" customHeight="1">
      <c r="A679" s="407">
        <v>230</v>
      </c>
      <c r="B679" s="443"/>
      <c r="C679" s="444" t="s">
        <v>1136</v>
      </c>
      <c r="D679" s="444" t="s">
        <v>3749</v>
      </c>
      <c r="E679" s="444" t="s">
        <v>6796</v>
      </c>
      <c r="F679" s="444" t="s">
        <v>6797</v>
      </c>
      <c r="G679" s="444" t="s">
        <v>6798</v>
      </c>
      <c r="H679" s="444" t="s">
        <v>4830</v>
      </c>
      <c r="I679" s="450"/>
      <c r="J679" s="451"/>
      <c r="K679" s="444" t="s">
        <v>6799</v>
      </c>
      <c r="L679" s="447" t="s">
        <v>6767</v>
      </c>
      <c r="M679" s="448" t="s">
        <v>6800</v>
      </c>
      <c r="N679" s="566"/>
    </row>
    <row r="680" spans="1:14" ht="63.75" customHeight="1">
      <c r="A680" s="407">
        <v>231</v>
      </c>
      <c r="B680" s="443"/>
      <c r="C680" s="444" t="s">
        <v>1136</v>
      </c>
      <c r="D680" s="444" t="s">
        <v>3749</v>
      </c>
      <c r="E680" s="444" t="s">
        <v>6801</v>
      </c>
      <c r="F680" s="444" t="s">
        <v>6802</v>
      </c>
      <c r="G680" s="444" t="s">
        <v>6803</v>
      </c>
      <c r="H680" s="444" t="s">
        <v>4830</v>
      </c>
      <c r="I680" s="450"/>
      <c r="J680" s="451"/>
      <c r="K680" s="444" t="s">
        <v>6799</v>
      </c>
      <c r="L680" s="447" t="s">
        <v>6767</v>
      </c>
      <c r="M680" s="448" t="s">
        <v>6804</v>
      </c>
      <c r="N680" s="566"/>
    </row>
    <row r="681" spans="1:14" ht="41.25" customHeight="1">
      <c r="A681" s="407">
        <v>232</v>
      </c>
      <c r="B681" s="452"/>
      <c r="C681" s="444" t="s">
        <v>1136</v>
      </c>
      <c r="D681" s="444" t="s">
        <v>3749</v>
      </c>
      <c r="E681" s="444" t="s">
        <v>6805</v>
      </c>
      <c r="F681" s="444" t="s">
        <v>6806</v>
      </c>
      <c r="G681" s="444" t="s">
        <v>6807</v>
      </c>
      <c r="H681" s="444" t="s">
        <v>4830</v>
      </c>
      <c r="I681" s="453"/>
      <c r="J681" s="453"/>
      <c r="K681" s="444" t="s">
        <v>6808</v>
      </c>
      <c r="L681" s="447" t="s">
        <v>6767</v>
      </c>
      <c r="M681" s="448" t="s">
        <v>6809</v>
      </c>
      <c r="N681" s="566"/>
    </row>
    <row r="682" spans="1:14" ht="55.5" customHeight="1">
      <c r="A682" s="407">
        <v>233</v>
      </c>
      <c r="B682" s="452"/>
      <c r="C682" s="444" t="s">
        <v>1136</v>
      </c>
      <c r="D682" s="444" t="s">
        <v>3749</v>
      </c>
      <c r="E682" s="444" t="s">
        <v>6796</v>
      </c>
      <c r="F682" s="444" t="s">
        <v>6810</v>
      </c>
      <c r="G682" s="444" t="s">
        <v>6811</v>
      </c>
      <c r="H682" s="444" t="s">
        <v>4830</v>
      </c>
      <c r="I682" s="453"/>
      <c r="J682" s="453"/>
      <c r="K682" s="444" t="s">
        <v>6812</v>
      </c>
      <c r="L682" s="447" t="s">
        <v>6767</v>
      </c>
      <c r="M682" s="448" t="s">
        <v>6813</v>
      </c>
      <c r="N682" s="566"/>
    </row>
    <row r="683" spans="1:14" ht="71.25">
      <c r="A683" s="407">
        <v>234</v>
      </c>
      <c r="B683" s="452"/>
      <c r="C683" s="454" t="s">
        <v>685</v>
      </c>
      <c r="D683" s="444" t="s">
        <v>6772</v>
      </c>
      <c r="E683" s="444" t="s">
        <v>686</v>
      </c>
      <c r="F683" s="444" t="s">
        <v>687</v>
      </c>
      <c r="G683" s="444" t="s">
        <v>688</v>
      </c>
      <c r="H683" s="444" t="s">
        <v>4830</v>
      </c>
      <c r="I683" s="453"/>
      <c r="J683" s="453"/>
      <c r="K683" s="444" t="s">
        <v>689</v>
      </c>
      <c r="L683" s="447">
        <v>42713</v>
      </c>
      <c r="M683" s="448" t="s">
        <v>690</v>
      </c>
      <c r="N683" s="566"/>
    </row>
    <row r="684" spans="1:14" ht="57">
      <c r="A684" s="407">
        <v>235</v>
      </c>
      <c r="B684" s="452"/>
      <c r="C684" s="454" t="s">
        <v>685</v>
      </c>
      <c r="D684" s="444" t="s">
        <v>6772</v>
      </c>
      <c r="E684" s="444" t="s">
        <v>686</v>
      </c>
      <c r="F684" s="444" t="s">
        <v>691</v>
      </c>
      <c r="G684" s="444" t="s">
        <v>692</v>
      </c>
      <c r="H684" s="444" t="s">
        <v>4830</v>
      </c>
      <c r="I684" s="453"/>
      <c r="J684" s="453"/>
      <c r="K684" s="444" t="s">
        <v>693</v>
      </c>
      <c r="L684" s="447">
        <v>42714</v>
      </c>
      <c r="M684" s="448" t="s">
        <v>694</v>
      </c>
      <c r="N684" s="566"/>
    </row>
    <row r="685" spans="1:14" ht="51" customHeight="1">
      <c r="A685" s="407">
        <v>236</v>
      </c>
      <c r="B685" s="455"/>
      <c r="C685" s="456" t="s">
        <v>1079</v>
      </c>
      <c r="D685" s="456" t="s">
        <v>1080</v>
      </c>
      <c r="E685" s="456" t="s">
        <v>1081</v>
      </c>
      <c r="F685" s="456" t="s">
        <v>1082</v>
      </c>
      <c r="G685" s="457" t="s">
        <v>1083</v>
      </c>
      <c r="H685" s="458" t="s">
        <v>4830</v>
      </c>
      <c r="I685" s="458"/>
      <c r="J685" s="458"/>
      <c r="K685" s="456" t="s">
        <v>1084</v>
      </c>
      <c r="L685" s="459">
        <v>42185</v>
      </c>
      <c r="M685" s="411" t="s">
        <v>1085</v>
      </c>
      <c r="N685" s="564"/>
    </row>
    <row r="686" spans="1:14" ht="42.75">
      <c r="A686" s="407">
        <v>237</v>
      </c>
      <c r="B686" s="455"/>
      <c r="C686" s="456" t="s">
        <v>233</v>
      </c>
      <c r="D686" s="456" t="s">
        <v>3100</v>
      </c>
      <c r="E686" s="456" t="s">
        <v>3101</v>
      </c>
      <c r="F686" s="456" t="s">
        <v>3102</v>
      </c>
      <c r="G686" s="457" t="s">
        <v>3103</v>
      </c>
      <c r="H686" s="456" t="s">
        <v>4830</v>
      </c>
      <c r="I686" s="456"/>
      <c r="J686" s="456"/>
      <c r="K686" s="456" t="s">
        <v>3104</v>
      </c>
      <c r="L686" s="459">
        <v>42327</v>
      </c>
      <c r="M686" s="411" t="s">
        <v>1086</v>
      </c>
      <c r="N686" s="564"/>
    </row>
    <row r="687" spans="1:14" ht="57">
      <c r="A687" s="407">
        <v>238</v>
      </c>
      <c r="B687" s="455"/>
      <c r="C687" s="456" t="s">
        <v>3106</v>
      </c>
      <c r="D687" s="456" t="s">
        <v>3107</v>
      </c>
      <c r="E687" s="456" t="s">
        <v>3108</v>
      </c>
      <c r="F687" s="456" t="s">
        <v>3109</v>
      </c>
      <c r="G687" s="457" t="s">
        <v>3110</v>
      </c>
      <c r="H687" s="456" t="s">
        <v>4830</v>
      </c>
      <c r="I687" s="456"/>
      <c r="J687" s="456"/>
      <c r="K687" s="456" t="s">
        <v>3111</v>
      </c>
      <c r="L687" s="459">
        <v>42368</v>
      </c>
      <c r="M687" s="411" t="s">
        <v>1088</v>
      </c>
      <c r="N687" s="564"/>
    </row>
    <row r="688" spans="1:14" ht="57">
      <c r="A688" s="407">
        <v>239</v>
      </c>
      <c r="B688" s="455"/>
      <c r="C688" s="456" t="s">
        <v>1219</v>
      </c>
      <c r="D688" s="456" t="s">
        <v>1220</v>
      </c>
      <c r="E688" s="456" t="s">
        <v>23</v>
      </c>
      <c r="F688" s="456" t="s">
        <v>24</v>
      </c>
      <c r="G688" s="457" t="s">
        <v>25</v>
      </c>
      <c r="H688" s="456" t="s">
        <v>4830</v>
      </c>
      <c r="I688" s="456"/>
      <c r="J688" s="456"/>
      <c r="K688" s="456" t="s">
        <v>1228</v>
      </c>
      <c r="L688" s="459">
        <v>42243</v>
      </c>
      <c r="M688" s="411" t="s">
        <v>3105</v>
      </c>
      <c r="N688" s="564"/>
    </row>
    <row r="689" spans="1:14" ht="42.75">
      <c r="A689" s="407">
        <v>240</v>
      </c>
      <c r="B689" s="455"/>
      <c r="C689" s="456" t="s">
        <v>1230</v>
      </c>
      <c r="D689" s="456" t="s">
        <v>1231</v>
      </c>
      <c r="E689" s="456" t="s">
        <v>1232</v>
      </c>
      <c r="F689" s="456" t="s">
        <v>1233</v>
      </c>
      <c r="G689" s="457" t="s">
        <v>1234</v>
      </c>
      <c r="H689" s="456" t="s">
        <v>4830</v>
      </c>
      <c r="I689" s="456"/>
      <c r="J689" s="456"/>
      <c r="K689" s="456" t="s">
        <v>1235</v>
      </c>
      <c r="L689" s="459">
        <v>42243</v>
      </c>
      <c r="M689" s="411" t="s">
        <v>3112</v>
      </c>
      <c r="N689" s="564"/>
    </row>
    <row r="690" spans="1:14" ht="57">
      <c r="A690" s="407">
        <v>241</v>
      </c>
      <c r="B690" s="455"/>
      <c r="C690" s="456" t="s">
        <v>1237</v>
      </c>
      <c r="D690" s="456" t="s">
        <v>1238</v>
      </c>
      <c r="E690" s="456" t="s">
        <v>1239</v>
      </c>
      <c r="F690" s="456" t="s">
        <v>1240</v>
      </c>
      <c r="G690" s="457" t="s">
        <v>1241</v>
      </c>
      <c r="H690" s="456" t="s">
        <v>4830</v>
      </c>
      <c r="I690" s="456"/>
      <c r="J690" s="456"/>
      <c r="K690" s="456" t="s">
        <v>367</v>
      </c>
      <c r="L690" s="459">
        <v>42242</v>
      </c>
      <c r="M690" s="411" t="s">
        <v>3113</v>
      </c>
      <c r="N690" s="564"/>
    </row>
    <row r="691" spans="1:14" ht="57">
      <c r="A691" s="407">
        <v>242</v>
      </c>
      <c r="B691" s="455"/>
      <c r="C691" s="456" t="s">
        <v>1230</v>
      </c>
      <c r="D691" s="456" t="s">
        <v>1231</v>
      </c>
      <c r="E691" s="456" t="s">
        <v>2679</v>
      </c>
      <c r="F691" s="456" t="s">
        <v>2680</v>
      </c>
      <c r="G691" s="457" t="s">
        <v>2681</v>
      </c>
      <c r="H691" s="456" t="s">
        <v>4830</v>
      </c>
      <c r="I691" s="456"/>
      <c r="J691" s="456"/>
      <c r="K691" s="456" t="s">
        <v>2682</v>
      </c>
      <c r="L691" s="459">
        <v>42243</v>
      </c>
      <c r="M691" s="411" t="s">
        <v>1229</v>
      </c>
      <c r="N691" s="564"/>
    </row>
    <row r="692" spans="1:14" ht="42.75">
      <c r="A692" s="407">
        <v>243</v>
      </c>
      <c r="B692" s="455"/>
      <c r="C692" s="456" t="s">
        <v>4939</v>
      </c>
      <c r="D692" s="456" t="s">
        <v>4940</v>
      </c>
      <c r="E692" s="456" t="s">
        <v>5319</v>
      </c>
      <c r="F692" s="456" t="s">
        <v>5320</v>
      </c>
      <c r="G692" s="457" t="s">
        <v>5321</v>
      </c>
      <c r="H692" s="456" t="s">
        <v>4830</v>
      </c>
      <c r="I692" s="456"/>
      <c r="J692" s="456"/>
      <c r="K692" s="456" t="s">
        <v>5322</v>
      </c>
      <c r="L692" s="459">
        <v>42243</v>
      </c>
      <c r="M692" s="411" t="s">
        <v>1236</v>
      </c>
      <c r="N692" s="564"/>
    </row>
    <row r="693" spans="1:14" ht="39.75" customHeight="1">
      <c r="A693" s="407">
        <v>244</v>
      </c>
      <c r="B693" s="455"/>
      <c r="C693" s="456" t="s">
        <v>5324</v>
      </c>
      <c r="D693" s="456" t="s">
        <v>1087</v>
      </c>
      <c r="E693" s="456" t="s">
        <v>5325</v>
      </c>
      <c r="F693" s="456" t="s">
        <v>5326</v>
      </c>
      <c r="G693" s="457" t="s">
        <v>5327</v>
      </c>
      <c r="H693" s="456" t="s">
        <v>4830</v>
      </c>
      <c r="I693" s="456"/>
      <c r="J693" s="456"/>
      <c r="K693" s="456" t="s">
        <v>5328</v>
      </c>
      <c r="L693" s="459">
        <v>42243</v>
      </c>
      <c r="M693" s="411" t="s">
        <v>368</v>
      </c>
      <c r="N693" s="564"/>
    </row>
    <row r="694" spans="1:14" ht="39" customHeight="1">
      <c r="A694" s="407">
        <v>245</v>
      </c>
      <c r="B694" s="455"/>
      <c r="C694" s="456" t="s">
        <v>5330</v>
      </c>
      <c r="D694" s="456" t="s">
        <v>1231</v>
      </c>
      <c r="E694" s="456" t="s">
        <v>5331</v>
      </c>
      <c r="F694" s="456" t="s">
        <v>5332</v>
      </c>
      <c r="G694" s="457" t="s">
        <v>5333</v>
      </c>
      <c r="H694" s="456" t="s">
        <v>4830</v>
      </c>
      <c r="I694" s="456"/>
      <c r="J694" s="456"/>
      <c r="K694" s="456" t="s">
        <v>5334</v>
      </c>
      <c r="L694" s="459">
        <v>42243</v>
      </c>
      <c r="M694" s="411" t="s">
        <v>6814</v>
      </c>
      <c r="N694" s="564"/>
    </row>
    <row r="695" spans="1:14" ht="42.75">
      <c r="A695" s="407">
        <v>246</v>
      </c>
      <c r="B695" s="455"/>
      <c r="C695" s="456" t="s">
        <v>5336</v>
      </c>
      <c r="D695" s="456" t="s">
        <v>5337</v>
      </c>
      <c r="E695" s="456" t="s">
        <v>5006</v>
      </c>
      <c r="F695" s="456" t="s">
        <v>5007</v>
      </c>
      <c r="G695" s="457" t="s">
        <v>5008</v>
      </c>
      <c r="H695" s="456" t="s">
        <v>4830</v>
      </c>
      <c r="I695" s="456"/>
      <c r="J695" s="456"/>
      <c r="K695" s="456" t="s">
        <v>5009</v>
      </c>
      <c r="L695" s="459">
        <v>42243</v>
      </c>
      <c r="M695" s="411" t="s">
        <v>6815</v>
      </c>
      <c r="N695" s="564"/>
    </row>
    <row r="696" spans="1:14" ht="49.5" customHeight="1">
      <c r="A696" s="407">
        <v>247</v>
      </c>
      <c r="B696" s="455"/>
      <c r="C696" s="456" t="s">
        <v>5011</v>
      </c>
      <c r="D696" s="456" t="s">
        <v>5012</v>
      </c>
      <c r="E696" s="456" t="s">
        <v>5013</v>
      </c>
      <c r="F696" s="456" t="s">
        <v>5014</v>
      </c>
      <c r="G696" s="457" t="s">
        <v>6816</v>
      </c>
      <c r="H696" s="456" t="s">
        <v>4830</v>
      </c>
      <c r="I696" s="456"/>
      <c r="J696" s="456"/>
      <c r="K696" s="456" t="s">
        <v>5015</v>
      </c>
      <c r="L696" s="459">
        <v>42243</v>
      </c>
      <c r="M696" s="411" t="s">
        <v>2683</v>
      </c>
      <c r="N696" s="564"/>
    </row>
    <row r="697" spans="1:14" ht="57">
      <c r="A697" s="407">
        <v>248</v>
      </c>
      <c r="B697" s="455"/>
      <c r="C697" s="456" t="s">
        <v>5017</v>
      </c>
      <c r="D697" s="456" t="s">
        <v>5421</v>
      </c>
      <c r="E697" s="456" t="s">
        <v>5422</v>
      </c>
      <c r="F697" s="456" t="s">
        <v>5423</v>
      </c>
      <c r="G697" s="457" t="s">
        <v>5424</v>
      </c>
      <c r="H697" s="456" t="s">
        <v>4830</v>
      </c>
      <c r="I697" s="456"/>
      <c r="J697" s="456"/>
      <c r="K697" s="456" t="s">
        <v>5425</v>
      </c>
      <c r="L697" s="459">
        <v>42243</v>
      </c>
      <c r="M697" s="411" t="s">
        <v>5323</v>
      </c>
      <c r="N697" s="564"/>
    </row>
    <row r="698" spans="1:14" ht="57">
      <c r="A698" s="407">
        <v>249</v>
      </c>
      <c r="B698" s="455"/>
      <c r="C698" s="456" t="s">
        <v>3970</v>
      </c>
      <c r="D698" s="456" t="s">
        <v>1231</v>
      </c>
      <c r="E698" s="456" t="s">
        <v>3971</v>
      </c>
      <c r="F698" s="456" t="s">
        <v>3972</v>
      </c>
      <c r="G698" s="457" t="s">
        <v>3973</v>
      </c>
      <c r="H698" s="456" t="s">
        <v>4830</v>
      </c>
      <c r="I698" s="456"/>
      <c r="J698" s="456"/>
      <c r="K698" s="456" t="s">
        <v>3974</v>
      </c>
      <c r="L698" s="459">
        <v>42243</v>
      </c>
      <c r="M698" s="411" t="s">
        <v>5329</v>
      </c>
      <c r="N698" s="564"/>
    </row>
    <row r="699" spans="1:14" ht="57">
      <c r="A699" s="407">
        <v>250</v>
      </c>
      <c r="B699" s="455"/>
      <c r="C699" s="456" t="s">
        <v>381</v>
      </c>
      <c r="D699" s="456" t="s">
        <v>1231</v>
      </c>
      <c r="E699" s="456" t="s">
        <v>382</v>
      </c>
      <c r="F699" s="456" t="s">
        <v>383</v>
      </c>
      <c r="G699" s="457" t="s">
        <v>384</v>
      </c>
      <c r="H699" s="456" t="s">
        <v>4830</v>
      </c>
      <c r="I699" s="456"/>
      <c r="J699" s="456"/>
      <c r="K699" s="456" t="s">
        <v>385</v>
      </c>
      <c r="L699" s="459">
        <v>42243</v>
      </c>
      <c r="M699" s="411" t="s">
        <v>5335</v>
      </c>
      <c r="N699" s="564"/>
    </row>
    <row r="700" spans="1:14" ht="42.75">
      <c r="A700" s="407">
        <v>251</v>
      </c>
      <c r="B700" s="455"/>
      <c r="C700" s="456" t="s">
        <v>2028</v>
      </c>
      <c r="D700" s="456" t="s">
        <v>2029</v>
      </c>
      <c r="E700" s="456" t="s">
        <v>2030</v>
      </c>
      <c r="F700" s="456" t="s">
        <v>2031</v>
      </c>
      <c r="G700" s="457" t="s">
        <v>2032</v>
      </c>
      <c r="H700" s="456" t="s">
        <v>4830</v>
      </c>
      <c r="I700" s="456"/>
      <c r="J700" s="456"/>
      <c r="K700" s="456" t="s">
        <v>2033</v>
      </c>
      <c r="L700" s="459">
        <v>42242</v>
      </c>
      <c r="M700" s="411" t="s">
        <v>5010</v>
      </c>
      <c r="N700" s="564"/>
    </row>
    <row r="701" spans="1:14" ht="42.75">
      <c r="A701" s="407">
        <v>252</v>
      </c>
      <c r="B701" s="455"/>
      <c r="C701" s="456" t="s">
        <v>2035</v>
      </c>
      <c r="D701" s="456" t="s">
        <v>2036</v>
      </c>
      <c r="E701" s="456" t="s">
        <v>494</v>
      </c>
      <c r="F701" s="456" t="s">
        <v>495</v>
      </c>
      <c r="G701" s="457" t="s">
        <v>496</v>
      </c>
      <c r="H701" s="456" t="s">
        <v>4830</v>
      </c>
      <c r="I701" s="456"/>
      <c r="J701" s="456"/>
      <c r="K701" s="456" t="s">
        <v>497</v>
      </c>
      <c r="L701" s="459">
        <v>42243</v>
      </c>
      <c r="M701" s="411" t="s">
        <v>5016</v>
      </c>
      <c r="N701" s="564"/>
    </row>
    <row r="702" spans="1:14" ht="42.75">
      <c r="A702" s="407">
        <v>253</v>
      </c>
      <c r="B702" s="455"/>
      <c r="C702" s="456" t="s">
        <v>499</v>
      </c>
      <c r="D702" s="456" t="s">
        <v>1231</v>
      </c>
      <c r="E702" s="456" t="s">
        <v>500</v>
      </c>
      <c r="F702" s="456" t="s">
        <v>501</v>
      </c>
      <c r="G702" s="457" t="s">
        <v>502</v>
      </c>
      <c r="H702" s="456" t="s">
        <v>4830</v>
      </c>
      <c r="I702" s="456"/>
      <c r="J702" s="456"/>
      <c r="K702" s="456" t="s">
        <v>503</v>
      </c>
      <c r="L702" s="459">
        <v>42244</v>
      </c>
      <c r="M702" s="411" t="s">
        <v>3969</v>
      </c>
      <c r="N702" s="564"/>
    </row>
    <row r="703" spans="1:14" ht="57">
      <c r="A703" s="407">
        <v>254</v>
      </c>
      <c r="B703" s="455"/>
      <c r="C703" s="456" t="s">
        <v>6818</v>
      </c>
      <c r="D703" s="456" t="s">
        <v>4884</v>
      </c>
      <c r="E703" s="456" t="s">
        <v>4885</v>
      </c>
      <c r="F703" s="456" t="s">
        <v>4886</v>
      </c>
      <c r="G703" s="457" t="s">
        <v>4887</v>
      </c>
      <c r="H703" s="456" t="s">
        <v>4830</v>
      </c>
      <c r="I703" s="456"/>
      <c r="J703" s="456"/>
      <c r="K703" s="456" t="s">
        <v>4888</v>
      </c>
      <c r="L703" s="459">
        <v>42242</v>
      </c>
      <c r="M703" s="411" t="s">
        <v>3975</v>
      </c>
      <c r="N703" s="564"/>
    </row>
    <row r="704" spans="1:14" ht="42.75">
      <c r="A704" s="407">
        <v>255</v>
      </c>
      <c r="B704" s="455"/>
      <c r="C704" s="456" t="s">
        <v>4891</v>
      </c>
      <c r="D704" s="456" t="s">
        <v>4892</v>
      </c>
      <c r="E704" s="456" t="s">
        <v>4893</v>
      </c>
      <c r="F704" s="456" t="s">
        <v>4894</v>
      </c>
      <c r="G704" s="457" t="s">
        <v>695</v>
      </c>
      <c r="H704" s="456" t="s">
        <v>4830</v>
      </c>
      <c r="I704" s="456"/>
      <c r="J704" s="456"/>
      <c r="K704" s="456" t="s">
        <v>4895</v>
      </c>
      <c r="L704" s="459">
        <v>42272</v>
      </c>
      <c r="M704" s="411" t="s">
        <v>6817</v>
      </c>
      <c r="N704" s="564"/>
    </row>
    <row r="705" spans="1:14" ht="57">
      <c r="A705" s="407">
        <v>256</v>
      </c>
      <c r="B705" s="455"/>
      <c r="C705" s="456" t="s">
        <v>1219</v>
      </c>
      <c r="D705" s="456" t="s">
        <v>1242</v>
      </c>
      <c r="E705" s="456" t="s">
        <v>1243</v>
      </c>
      <c r="F705" s="456" t="s">
        <v>1244</v>
      </c>
      <c r="G705" s="457" t="s">
        <v>1245</v>
      </c>
      <c r="H705" s="456" t="s">
        <v>4830</v>
      </c>
      <c r="I705" s="456"/>
      <c r="J705" s="456"/>
      <c r="K705" s="456" t="s">
        <v>1246</v>
      </c>
      <c r="L705" s="459">
        <v>42243</v>
      </c>
      <c r="M705" s="411" t="s">
        <v>1206</v>
      </c>
      <c r="N705" s="564"/>
    </row>
    <row r="706" spans="1:14" ht="42.75">
      <c r="A706" s="407">
        <v>257</v>
      </c>
      <c r="B706" s="455"/>
      <c r="C706" s="460" t="s">
        <v>5011</v>
      </c>
      <c r="D706" s="460" t="s">
        <v>1248</v>
      </c>
      <c r="E706" s="460" t="s">
        <v>1249</v>
      </c>
      <c r="F706" s="460" t="s">
        <v>1250</v>
      </c>
      <c r="G706" s="461" t="s">
        <v>696</v>
      </c>
      <c r="H706" s="460" t="s">
        <v>4830</v>
      </c>
      <c r="I706" s="460"/>
      <c r="J706" s="460"/>
      <c r="K706" s="460" t="s">
        <v>1251</v>
      </c>
      <c r="L706" s="462">
        <v>42243</v>
      </c>
      <c r="M706" s="411" t="s">
        <v>386</v>
      </c>
      <c r="N706" s="564"/>
    </row>
    <row r="707" spans="1:14" ht="42.75">
      <c r="A707" s="407">
        <v>258</v>
      </c>
      <c r="B707" s="455"/>
      <c r="C707" s="456" t="s">
        <v>2926</v>
      </c>
      <c r="D707" s="456" t="s">
        <v>1080</v>
      </c>
      <c r="E707" s="456" t="s">
        <v>2927</v>
      </c>
      <c r="F707" s="456" t="s">
        <v>2928</v>
      </c>
      <c r="G707" s="457" t="s">
        <v>6819</v>
      </c>
      <c r="H707" s="456" t="s">
        <v>4830</v>
      </c>
      <c r="I707" s="456"/>
      <c r="J707" s="456"/>
      <c r="K707" s="456" t="s">
        <v>2929</v>
      </c>
      <c r="L707" s="463" t="s">
        <v>6533</v>
      </c>
      <c r="M707" s="411" t="s">
        <v>2034</v>
      </c>
      <c r="N707" s="564"/>
    </row>
    <row r="708" spans="1:14" ht="28.5">
      <c r="A708" s="407">
        <v>259</v>
      </c>
      <c r="B708" s="455"/>
      <c r="C708" s="456" t="s">
        <v>2926</v>
      </c>
      <c r="D708" s="456" t="s">
        <v>1080</v>
      </c>
      <c r="E708" s="456" t="s">
        <v>4345</v>
      </c>
      <c r="F708" s="456" t="s">
        <v>4346</v>
      </c>
      <c r="G708" s="457" t="s">
        <v>6820</v>
      </c>
      <c r="H708" s="456" t="s">
        <v>4830</v>
      </c>
      <c r="I708" s="456"/>
      <c r="J708" s="456"/>
      <c r="K708" s="456" t="s">
        <v>4347</v>
      </c>
      <c r="L708" s="463" t="s">
        <v>6533</v>
      </c>
      <c r="M708" s="411" t="s">
        <v>498</v>
      </c>
      <c r="N708" s="564"/>
    </row>
    <row r="709" spans="1:14" ht="28.5">
      <c r="A709" s="407">
        <v>260</v>
      </c>
      <c r="B709" s="455"/>
      <c r="C709" s="456" t="s">
        <v>4349</v>
      </c>
      <c r="D709" s="456" t="s">
        <v>1080</v>
      </c>
      <c r="E709" s="456" t="s">
        <v>4350</v>
      </c>
      <c r="F709" s="456" t="s">
        <v>4351</v>
      </c>
      <c r="G709" s="457" t="s">
        <v>6821</v>
      </c>
      <c r="H709" s="456" t="s">
        <v>4830</v>
      </c>
      <c r="I709" s="456"/>
      <c r="J709" s="456"/>
      <c r="K709" s="456" t="s">
        <v>4352</v>
      </c>
      <c r="L709" s="463" t="s">
        <v>6533</v>
      </c>
      <c r="M709" s="411" t="s">
        <v>504</v>
      </c>
      <c r="N709" s="564"/>
    </row>
    <row r="710" spans="1:14" ht="85.5">
      <c r="A710" s="407">
        <v>261</v>
      </c>
      <c r="B710" s="455"/>
      <c r="C710" s="456" t="s">
        <v>4354</v>
      </c>
      <c r="D710" s="456" t="s">
        <v>4355</v>
      </c>
      <c r="E710" s="456" t="s">
        <v>6823</v>
      </c>
      <c r="F710" s="456" t="s">
        <v>4356</v>
      </c>
      <c r="G710" s="457" t="s">
        <v>6824</v>
      </c>
      <c r="H710" s="456" t="s">
        <v>4830</v>
      </c>
      <c r="I710" s="456"/>
      <c r="J710" s="456"/>
      <c r="K710" s="456" t="s">
        <v>4357</v>
      </c>
      <c r="L710" s="463" t="s">
        <v>6533</v>
      </c>
      <c r="M710" s="411" t="s">
        <v>505</v>
      </c>
      <c r="N710" s="564"/>
    </row>
    <row r="711" spans="1:14" ht="42.75">
      <c r="A711" s="407">
        <v>262</v>
      </c>
      <c r="B711" s="455"/>
      <c r="C711" s="456" t="s">
        <v>4359</v>
      </c>
      <c r="D711" s="456" t="s">
        <v>4360</v>
      </c>
      <c r="E711" s="456" t="s">
        <v>5032</v>
      </c>
      <c r="F711" s="456" t="s">
        <v>5033</v>
      </c>
      <c r="G711" s="457" t="s">
        <v>6825</v>
      </c>
      <c r="H711" s="456" t="s">
        <v>4830</v>
      </c>
      <c r="I711" s="456"/>
      <c r="J711" s="456"/>
      <c r="K711" s="456" t="s">
        <v>5034</v>
      </c>
      <c r="L711" s="463" t="s">
        <v>5871</v>
      </c>
      <c r="M711" s="411" t="s">
        <v>6822</v>
      </c>
      <c r="N711" s="564"/>
    </row>
    <row r="712" spans="1:14" ht="42.75">
      <c r="A712" s="407">
        <v>263</v>
      </c>
      <c r="B712" s="455"/>
      <c r="C712" s="456" t="s">
        <v>5037</v>
      </c>
      <c r="D712" s="456" t="s">
        <v>5038</v>
      </c>
      <c r="E712" s="456" t="s">
        <v>3101</v>
      </c>
      <c r="F712" s="464" t="s">
        <v>5039</v>
      </c>
      <c r="G712" s="457" t="s">
        <v>6827</v>
      </c>
      <c r="H712" s="456" t="s">
        <v>4830</v>
      </c>
      <c r="I712" s="456"/>
      <c r="J712" s="456"/>
      <c r="K712" s="456" t="s">
        <v>5040</v>
      </c>
      <c r="L712" s="459">
        <v>42516</v>
      </c>
      <c r="M712" s="411" t="s">
        <v>4889</v>
      </c>
      <c r="N712" s="564"/>
    </row>
    <row r="713" spans="1:14" ht="71.25">
      <c r="A713" s="407">
        <v>264</v>
      </c>
      <c r="B713" s="455"/>
      <c r="C713" s="456" t="s">
        <v>5042</v>
      </c>
      <c r="D713" s="456" t="s">
        <v>5043</v>
      </c>
      <c r="E713" s="456" t="s">
        <v>5044</v>
      </c>
      <c r="F713" s="456" t="s">
        <v>5045</v>
      </c>
      <c r="G713" s="457" t="s">
        <v>6828</v>
      </c>
      <c r="H713" s="456" t="s">
        <v>4830</v>
      </c>
      <c r="I713" s="456"/>
      <c r="J713" s="456"/>
      <c r="K713" s="456" t="s">
        <v>6829</v>
      </c>
      <c r="L713" s="459">
        <v>42438</v>
      </c>
      <c r="M713" s="411" t="s">
        <v>4890</v>
      </c>
      <c r="N713" s="564"/>
    </row>
    <row r="714" spans="1:14" ht="25.5" customHeight="1">
      <c r="A714" s="407">
        <v>265</v>
      </c>
      <c r="B714" s="455"/>
      <c r="C714" s="456" t="s">
        <v>5047</v>
      </c>
      <c r="D714" s="456" t="s">
        <v>5048</v>
      </c>
      <c r="E714" s="456" t="s">
        <v>5049</v>
      </c>
      <c r="F714" s="456" t="s">
        <v>5050</v>
      </c>
      <c r="G714" s="457" t="s">
        <v>6830</v>
      </c>
      <c r="H714" s="456" t="s">
        <v>4830</v>
      </c>
      <c r="I714" s="456"/>
      <c r="J714" s="456"/>
      <c r="K714" s="456" t="s">
        <v>6831</v>
      </c>
      <c r="L714" s="459">
        <v>42495</v>
      </c>
      <c r="M714" s="411" t="s">
        <v>6826</v>
      </c>
      <c r="N714" s="564"/>
    </row>
    <row r="715" spans="1:14" ht="28.5">
      <c r="A715" s="407">
        <v>266</v>
      </c>
      <c r="B715" s="455"/>
      <c r="C715" s="456" t="s">
        <v>5053</v>
      </c>
      <c r="D715" s="456" t="s">
        <v>5054</v>
      </c>
      <c r="E715" s="456" t="s">
        <v>5055</v>
      </c>
      <c r="F715" s="456" t="s">
        <v>5056</v>
      </c>
      <c r="G715" s="457">
        <v>8250000</v>
      </c>
      <c r="H715" s="456" t="s">
        <v>4830</v>
      </c>
      <c r="I715" s="456"/>
      <c r="J715" s="456"/>
      <c r="K715" s="456" t="s">
        <v>5057</v>
      </c>
      <c r="L715" s="459">
        <v>42520</v>
      </c>
      <c r="M715" s="411" t="s">
        <v>4605</v>
      </c>
      <c r="N715" s="564">
        <v>8</v>
      </c>
    </row>
    <row r="716" spans="1:14" ht="57">
      <c r="A716" s="407">
        <v>267</v>
      </c>
      <c r="B716" s="455"/>
      <c r="C716" s="456" t="s">
        <v>6832</v>
      </c>
      <c r="D716" s="456" t="s">
        <v>5059</v>
      </c>
      <c r="E716" s="456" t="s">
        <v>5060</v>
      </c>
      <c r="F716" s="456" t="s">
        <v>5061</v>
      </c>
      <c r="G716" s="457" t="s">
        <v>6833</v>
      </c>
      <c r="H716" s="456" t="s">
        <v>4830</v>
      </c>
      <c r="I716" s="456"/>
      <c r="J716" s="456"/>
      <c r="K716" s="456" t="s">
        <v>5062</v>
      </c>
      <c r="L716" s="459">
        <v>42502</v>
      </c>
      <c r="M716" s="411" t="s">
        <v>1247</v>
      </c>
      <c r="N716" s="564"/>
    </row>
    <row r="717" spans="1:14" ht="28.5">
      <c r="A717" s="407">
        <v>268</v>
      </c>
      <c r="B717" s="455"/>
      <c r="C717" s="456" t="s">
        <v>3818</v>
      </c>
      <c r="D717" s="456" t="s">
        <v>1595</v>
      </c>
      <c r="E717" s="456" t="s">
        <v>1596</v>
      </c>
      <c r="F717" s="456" t="s">
        <v>1597</v>
      </c>
      <c r="G717" s="457" t="s">
        <v>697</v>
      </c>
      <c r="H717" s="456" t="s">
        <v>4830</v>
      </c>
      <c r="I717" s="456"/>
      <c r="J717" s="456"/>
      <c r="K717" s="456" t="s">
        <v>1598</v>
      </c>
      <c r="L717" s="459">
        <v>42244</v>
      </c>
      <c r="M717" s="411" t="s">
        <v>1252</v>
      </c>
      <c r="N717" s="564"/>
    </row>
    <row r="718" spans="1:14" ht="25.5" customHeight="1">
      <c r="A718" s="407">
        <v>269</v>
      </c>
      <c r="B718" s="455"/>
      <c r="C718" s="456" t="s">
        <v>1599</v>
      </c>
      <c r="D718" s="456" t="s">
        <v>1600</v>
      </c>
      <c r="E718" s="456" t="s">
        <v>1601</v>
      </c>
      <c r="F718" s="456" t="s">
        <v>1602</v>
      </c>
      <c r="G718" s="457" t="s">
        <v>1603</v>
      </c>
      <c r="H718" s="456" t="s">
        <v>4830</v>
      </c>
      <c r="I718" s="456"/>
      <c r="J718" s="456"/>
      <c r="K718" s="456" t="s">
        <v>1604</v>
      </c>
      <c r="L718" s="459">
        <v>42531</v>
      </c>
      <c r="M718" s="411" t="s">
        <v>1253</v>
      </c>
      <c r="N718" s="564"/>
    </row>
    <row r="719" spans="1:14" ht="71.25">
      <c r="A719" s="407">
        <v>270</v>
      </c>
      <c r="B719" s="455"/>
      <c r="C719" s="456" t="s">
        <v>1606</v>
      </c>
      <c r="D719" s="456" t="s">
        <v>1607</v>
      </c>
      <c r="E719" s="456" t="s">
        <v>1608</v>
      </c>
      <c r="F719" s="456" t="s">
        <v>1609</v>
      </c>
      <c r="G719" s="457" t="s">
        <v>698</v>
      </c>
      <c r="H719" s="456" t="s">
        <v>540</v>
      </c>
      <c r="I719" s="456"/>
      <c r="J719" s="456"/>
      <c r="K719" s="456" t="s">
        <v>1610</v>
      </c>
      <c r="L719" s="459">
        <v>42524</v>
      </c>
      <c r="M719" s="411" t="s">
        <v>4348</v>
      </c>
      <c r="N719" s="564"/>
    </row>
    <row r="720" spans="1:14" ht="71.25">
      <c r="A720" s="407">
        <v>271</v>
      </c>
      <c r="B720" s="455"/>
      <c r="C720" s="456" t="s">
        <v>1612</v>
      </c>
      <c r="D720" s="456" t="s">
        <v>1613</v>
      </c>
      <c r="E720" s="456" t="s">
        <v>3170</v>
      </c>
      <c r="F720" s="456" t="s">
        <v>3171</v>
      </c>
      <c r="G720" s="457" t="s">
        <v>3172</v>
      </c>
      <c r="H720" s="456" t="s">
        <v>4830</v>
      </c>
      <c r="I720" s="456"/>
      <c r="J720" s="456"/>
      <c r="K720" s="456" t="s">
        <v>6834</v>
      </c>
      <c r="L720" s="459">
        <v>42527</v>
      </c>
      <c r="M720" s="411" t="s">
        <v>4353</v>
      </c>
      <c r="N720" s="564"/>
    </row>
    <row r="721" spans="1:14" ht="71.25">
      <c r="A721" s="407">
        <v>272</v>
      </c>
      <c r="B721" s="455"/>
      <c r="C721" s="456" t="s">
        <v>3174</v>
      </c>
      <c r="D721" s="456" t="s">
        <v>1080</v>
      </c>
      <c r="E721" s="456" t="s">
        <v>1601</v>
      </c>
      <c r="F721" s="456" t="s">
        <v>3175</v>
      </c>
      <c r="G721" s="457" t="s">
        <v>1603</v>
      </c>
      <c r="H721" s="456" t="s">
        <v>540</v>
      </c>
      <c r="I721" s="456"/>
      <c r="J721" s="456"/>
      <c r="K721" s="456" t="s">
        <v>6835</v>
      </c>
      <c r="L721" s="459">
        <v>42528</v>
      </c>
      <c r="M721" s="411" t="s">
        <v>4358</v>
      </c>
      <c r="N721" s="564"/>
    </row>
    <row r="722" spans="1:14" ht="63.75" customHeight="1">
      <c r="A722" s="407">
        <v>273</v>
      </c>
      <c r="B722" s="455"/>
      <c r="C722" s="456" t="s">
        <v>3177</v>
      </c>
      <c r="D722" s="456" t="s">
        <v>3178</v>
      </c>
      <c r="E722" s="456" t="s">
        <v>3179</v>
      </c>
      <c r="F722" s="456" t="s">
        <v>3180</v>
      </c>
      <c r="G722" s="457" t="s">
        <v>3181</v>
      </c>
      <c r="H722" s="456" t="s">
        <v>4830</v>
      </c>
      <c r="I722" s="456"/>
      <c r="J722" s="456"/>
      <c r="K722" s="456" t="s">
        <v>6836</v>
      </c>
      <c r="L722" s="459">
        <v>42529</v>
      </c>
      <c r="M722" s="411" t="s">
        <v>5031</v>
      </c>
      <c r="N722" s="564"/>
    </row>
    <row r="723" spans="1:14" ht="63.75" customHeight="1">
      <c r="A723" s="407">
        <v>274</v>
      </c>
      <c r="B723" s="455"/>
      <c r="C723" s="456" t="s">
        <v>3182</v>
      </c>
      <c r="D723" s="456" t="s">
        <v>1600</v>
      </c>
      <c r="E723" s="456" t="s">
        <v>3183</v>
      </c>
      <c r="F723" s="456" t="s">
        <v>3184</v>
      </c>
      <c r="G723" s="457" t="s">
        <v>3185</v>
      </c>
      <c r="H723" s="456" t="s">
        <v>540</v>
      </c>
      <c r="I723" s="456"/>
      <c r="J723" s="456"/>
      <c r="K723" s="456" t="s">
        <v>6837</v>
      </c>
      <c r="L723" s="459">
        <v>42530</v>
      </c>
      <c r="M723" s="411" t="s">
        <v>5035</v>
      </c>
      <c r="N723" s="564"/>
    </row>
    <row r="724" spans="1:14" ht="76.5" customHeight="1">
      <c r="A724" s="407">
        <v>275</v>
      </c>
      <c r="B724" s="455"/>
      <c r="C724" s="456" t="s">
        <v>3186</v>
      </c>
      <c r="D724" s="456" t="s">
        <v>3187</v>
      </c>
      <c r="E724" s="456" t="s">
        <v>3188</v>
      </c>
      <c r="F724" s="456" t="s">
        <v>3189</v>
      </c>
      <c r="G724" s="457" t="s">
        <v>3190</v>
      </c>
      <c r="H724" s="456" t="s">
        <v>4830</v>
      </c>
      <c r="I724" s="456"/>
      <c r="J724" s="456"/>
      <c r="K724" s="456" t="s">
        <v>3191</v>
      </c>
      <c r="L724" s="459">
        <v>42510</v>
      </c>
      <c r="M724" s="411" t="s">
        <v>5036</v>
      </c>
      <c r="N724" s="564"/>
    </row>
    <row r="725" spans="1:14" ht="28.5">
      <c r="A725" s="407">
        <v>276</v>
      </c>
      <c r="B725" s="455"/>
      <c r="C725" s="456" t="s">
        <v>3192</v>
      </c>
      <c r="D725" s="456" t="s">
        <v>3187</v>
      </c>
      <c r="E725" s="456" t="s">
        <v>3193</v>
      </c>
      <c r="F725" s="456" t="s">
        <v>3194</v>
      </c>
      <c r="G725" s="457" t="s">
        <v>3195</v>
      </c>
      <c r="H725" s="456" t="s">
        <v>4830</v>
      </c>
      <c r="I725" s="456"/>
      <c r="J725" s="456"/>
      <c r="K725" s="456" t="s">
        <v>3196</v>
      </c>
      <c r="L725" s="459">
        <v>42537</v>
      </c>
      <c r="M725" s="411" t="s">
        <v>5041</v>
      </c>
      <c r="N725" s="564"/>
    </row>
    <row r="726" spans="1:14" ht="28.5">
      <c r="A726" s="407">
        <v>277</v>
      </c>
      <c r="B726" s="455"/>
      <c r="C726" s="456" t="s">
        <v>6838</v>
      </c>
      <c r="D726" s="456" t="s">
        <v>5038</v>
      </c>
      <c r="E726" s="456" t="s">
        <v>6839</v>
      </c>
      <c r="F726" s="456" t="s">
        <v>4606</v>
      </c>
      <c r="G726" s="457" t="s">
        <v>6840</v>
      </c>
      <c r="H726" s="456" t="s">
        <v>4830</v>
      </c>
      <c r="I726" s="456"/>
      <c r="J726" s="456"/>
      <c r="K726" s="456" t="s">
        <v>4607</v>
      </c>
      <c r="L726" s="459">
        <v>42549</v>
      </c>
      <c r="M726" s="411" t="s">
        <v>5046</v>
      </c>
      <c r="N726" s="564"/>
    </row>
    <row r="727" spans="1:14" ht="42.75">
      <c r="A727" s="407">
        <v>278</v>
      </c>
      <c r="B727" s="455"/>
      <c r="C727" s="456" t="s">
        <v>6841</v>
      </c>
      <c r="D727" s="456" t="s">
        <v>4976</v>
      </c>
      <c r="E727" s="456" t="s">
        <v>4977</v>
      </c>
      <c r="F727" s="456" t="s">
        <v>4978</v>
      </c>
      <c r="G727" s="457" t="s">
        <v>4979</v>
      </c>
      <c r="H727" s="456" t="s">
        <v>4830</v>
      </c>
      <c r="I727" s="456"/>
      <c r="J727" s="456"/>
      <c r="K727" s="456" t="s">
        <v>4608</v>
      </c>
      <c r="L727" s="459">
        <v>42550</v>
      </c>
      <c r="M727" s="411" t="s">
        <v>5051</v>
      </c>
      <c r="N727" s="564"/>
    </row>
    <row r="728" spans="1:14" ht="51" customHeight="1">
      <c r="A728" s="407">
        <v>279</v>
      </c>
      <c r="B728" s="455"/>
      <c r="C728" s="456" t="s">
        <v>4980</v>
      </c>
      <c r="D728" s="456" t="s">
        <v>4981</v>
      </c>
      <c r="E728" s="456" t="s">
        <v>4609</v>
      </c>
      <c r="F728" s="456" t="s">
        <v>4982</v>
      </c>
      <c r="G728" s="457" t="s">
        <v>4983</v>
      </c>
      <c r="H728" s="456" t="s">
        <v>4830</v>
      </c>
      <c r="I728" s="456"/>
      <c r="J728" s="456"/>
      <c r="K728" s="456" t="s">
        <v>4610</v>
      </c>
      <c r="L728" s="459">
        <v>42551</v>
      </c>
      <c r="M728" s="411" t="s">
        <v>5052</v>
      </c>
      <c r="N728" s="564"/>
    </row>
    <row r="729" spans="1:14" ht="38.25" customHeight="1">
      <c r="A729" s="407">
        <v>280</v>
      </c>
      <c r="B729" s="455"/>
      <c r="C729" s="456" t="s">
        <v>4984</v>
      </c>
      <c r="D729" s="456" t="s">
        <v>4985</v>
      </c>
      <c r="E729" s="456" t="s">
        <v>4986</v>
      </c>
      <c r="F729" s="456" t="s">
        <v>4987</v>
      </c>
      <c r="G729" s="457" t="s">
        <v>699</v>
      </c>
      <c r="H729" s="456" t="s">
        <v>4830</v>
      </c>
      <c r="I729" s="456"/>
      <c r="J729" s="456"/>
      <c r="K729" s="456" t="s">
        <v>4988</v>
      </c>
      <c r="L729" s="459">
        <v>42243</v>
      </c>
      <c r="M729" s="411" t="s">
        <v>5058</v>
      </c>
      <c r="N729" s="564"/>
    </row>
    <row r="730" spans="1:14" ht="42.75">
      <c r="A730" s="407">
        <v>281</v>
      </c>
      <c r="B730" s="455"/>
      <c r="C730" s="456" t="s">
        <v>4989</v>
      </c>
      <c r="D730" s="456" t="s">
        <v>4990</v>
      </c>
      <c r="E730" s="456" t="s">
        <v>4991</v>
      </c>
      <c r="F730" s="456" t="s">
        <v>4992</v>
      </c>
      <c r="G730" s="457">
        <v>155870000</v>
      </c>
      <c r="H730" s="456" t="s">
        <v>4830</v>
      </c>
      <c r="I730" s="456"/>
      <c r="J730" s="456"/>
      <c r="K730" s="456" t="s">
        <v>4993</v>
      </c>
      <c r="L730" s="459">
        <v>42597</v>
      </c>
      <c r="M730" s="411" t="s">
        <v>5063</v>
      </c>
      <c r="N730" s="564"/>
    </row>
    <row r="731" spans="1:14" ht="42.75">
      <c r="A731" s="407">
        <v>282</v>
      </c>
      <c r="B731" s="455"/>
      <c r="C731" s="456" t="s">
        <v>5797</v>
      </c>
      <c r="D731" s="456" t="s">
        <v>4994</v>
      </c>
      <c r="E731" s="456" t="s">
        <v>4995</v>
      </c>
      <c r="F731" s="456" t="s">
        <v>5800</v>
      </c>
      <c r="G731" s="457">
        <f>429833055+47942</f>
        <v>429880997</v>
      </c>
      <c r="H731" s="456" t="s">
        <v>4830</v>
      </c>
      <c r="I731" s="456"/>
      <c r="J731" s="456"/>
      <c r="K731" s="456" t="s">
        <v>5801</v>
      </c>
      <c r="L731" s="459">
        <v>42558</v>
      </c>
      <c r="M731" s="411" t="s">
        <v>1605</v>
      </c>
      <c r="N731" s="564"/>
    </row>
    <row r="732" spans="1:14" ht="63.75" customHeight="1">
      <c r="A732" s="407">
        <v>283</v>
      </c>
      <c r="B732" s="455"/>
      <c r="C732" s="456" t="s">
        <v>5797</v>
      </c>
      <c r="D732" s="456" t="s">
        <v>4994</v>
      </c>
      <c r="E732" s="456" t="s">
        <v>4996</v>
      </c>
      <c r="F732" s="456" t="s">
        <v>5798</v>
      </c>
      <c r="G732" s="457">
        <v>9000000</v>
      </c>
      <c r="H732" s="456" t="s">
        <v>4830</v>
      </c>
      <c r="I732" s="456"/>
      <c r="J732" s="456"/>
      <c r="K732" s="456" t="s">
        <v>5799</v>
      </c>
      <c r="L732" s="459">
        <v>42558</v>
      </c>
      <c r="M732" s="411" t="s">
        <v>1611</v>
      </c>
      <c r="N732" s="564"/>
    </row>
    <row r="733" spans="1:14" ht="42.75">
      <c r="A733" s="407">
        <v>284</v>
      </c>
      <c r="B733" s="455"/>
      <c r="C733" s="456" t="s">
        <v>4299</v>
      </c>
      <c r="D733" s="456" t="s">
        <v>4997</v>
      </c>
      <c r="E733" s="456" t="s">
        <v>4998</v>
      </c>
      <c r="F733" s="456" t="s">
        <v>4999</v>
      </c>
      <c r="G733" s="457" t="s">
        <v>700</v>
      </c>
      <c r="H733" s="456" t="s">
        <v>4830</v>
      </c>
      <c r="I733" s="456"/>
      <c r="J733" s="456"/>
      <c r="K733" s="459" t="s">
        <v>5000</v>
      </c>
      <c r="L733" s="456"/>
      <c r="M733" s="411" t="s">
        <v>3173</v>
      </c>
      <c r="N733" s="564"/>
    </row>
    <row r="734" spans="1:14" ht="76.5" customHeight="1">
      <c r="A734" s="407">
        <v>285</v>
      </c>
      <c r="B734" s="455"/>
      <c r="C734" s="456" t="s">
        <v>4299</v>
      </c>
      <c r="D734" s="456" t="s">
        <v>4997</v>
      </c>
      <c r="E734" s="456" t="s">
        <v>5001</v>
      </c>
      <c r="F734" s="456" t="s">
        <v>5002</v>
      </c>
      <c r="G734" s="457">
        <v>13203200</v>
      </c>
      <c r="H734" s="456" t="s">
        <v>4830</v>
      </c>
      <c r="I734" s="456"/>
      <c r="J734" s="456"/>
      <c r="K734" s="459" t="s">
        <v>5003</v>
      </c>
      <c r="L734" s="456"/>
      <c r="M734" s="411" t="s">
        <v>3176</v>
      </c>
      <c r="N734" s="564"/>
    </row>
    <row r="735" spans="1:14" ht="71.25">
      <c r="A735" s="407">
        <v>286</v>
      </c>
      <c r="B735" s="452"/>
      <c r="C735" s="465" t="s">
        <v>277</v>
      </c>
      <c r="D735" s="465" t="s">
        <v>278</v>
      </c>
      <c r="E735" s="465" t="s">
        <v>279</v>
      </c>
      <c r="F735" s="465" t="s">
        <v>280</v>
      </c>
      <c r="G735" s="466">
        <v>26184000</v>
      </c>
      <c r="H735" s="444" t="s">
        <v>4830</v>
      </c>
      <c r="I735" s="444"/>
      <c r="J735" s="465"/>
      <c r="K735" s="465" t="s">
        <v>282</v>
      </c>
      <c r="L735" s="454" t="s">
        <v>281</v>
      </c>
      <c r="M735" s="467" t="s">
        <v>283</v>
      </c>
      <c r="N735" s="566"/>
    </row>
    <row r="736" spans="1:14" ht="57">
      <c r="A736" s="407">
        <v>287</v>
      </c>
      <c r="B736" s="452"/>
      <c r="C736" s="444" t="s">
        <v>285</v>
      </c>
      <c r="D736" s="465" t="s">
        <v>286</v>
      </c>
      <c r="E736" s="444" t="s">
        <v>287</v>
      </c>
      <c r="F736" s="444" t="s">
        <v>288</v>
      </c>
      <c r="G736" s="466">
        <v>12900000</v>
      </c>
      <c r="H736" s="444"/>
      <c r="I736" s="444"/>
      <c r="J736" s="465" t="s">
        <v>4830</v>
      </c>
      <c r="K736" s="444" t="s">
        <v>289</v>
      </c>
      <c r="L736" s="468">
        <v>42256</v>
      </c>
      <c r="M736" s="467" t="s">
        <v>284</v>
      </c>
      <c r="N736" s="566"/>
    </row>
    <row r="737" spans="1:14" ht="71.25">
      <c r="A737" s="407">
        <v>288</v>
      </c>
      <c r="B737" s="452"/>
      <c r="C737" s="444" t="s">
        <v>291</v>
      </c>
      <c r="D737" s="465" t="s">
        <v>292</v>
      </c>
      <c r="E737" s="444" t="s">
        <v>2520</v>
      </c>
      <c r="F737" s="444" t="s">
        <v>2521</v>
      </c>
      <c r="G737" s="466">
        <v>81173000</v>
      </c>
      <c r="H737" s="444" t="s">
        <v>4830</v>
      </c>
      <c r="I737" s="444"/>
      <c r="J737" s="465"/>
      <c r="K737" s="444" t="s">
        <v>2522</v>
      </c>
      <c r="L737" s="454" t="s">
        <v>1092</v>
      </c>
      <c r="M737" s="467" t="s">
        <v>290</v>
      </c>
      <c r="N737" s="566"/>
    </row>
    <row r="738" spans="1:14" ht="63.75" customHeight="1">
      <c r="A738" s="407">
        <v>289</v>
      </c>
      <c r="B738" s="452"/>
      <c r="C738" s="444" t="s">
        <v>5004</v>
      </c>
      <c r="D738" s="465" t="s">
        <v>292</v>
      </c>
      <c r="E738" s="444" t="s">
        <v>2524</v>
      </c>
      <c r="F738" s="444" t="s">
        <v>2525</v>
      </c>
      <c r="G738" s="466">
        <v>74480000</v>
      </c>
      <c r="H738" s="444" t="s">
        <v>4830</v>
      </c>
      <c r="I738" s="444"/>
      <c r="J738" s="465"/>
      <c r="K738" s="444" t="s">
        <v>2526</v>
      </c>
      <c r="L738" s="454" t="s">
        <v>1092</v>
      </c>
      <c r="M738" s="467" t="s">
        <v>2523</v>
      </c>
      <c r="N738" s="566"/>
    </row>
    <row r="739" spans="1:14" ht="57">
      <c r="A739" s="407">
        <v>290</v>
      </c>
      <c r="B739" s="452"/>
      <c r="C739" s="444" t="s">
        <v>2530</v>
      </c>
      <c r="D739" s="469" t="s">
        <v>2531</v>
      </c>
      <c r="E739" s="444" t="s">
        <v>2532</v>
      </c>
      <c r="F739" s="444" t="s">
        <v>2533</v>
      </c>
      <c r="G739" s="470">
        <v>6300000</v>
      </c>
      <c r="H739" s="444"/>
      <c r="I739" s="444"/>
      <c r="J739" s="465" t="s">
        <v>4830</v>
      </c>
      <c r="K739" s="465" t="s">
        <v>5005</v>
      </c>
      <c r="L739" s="468">
        <v>42376</v>
      </c>
      <c r="M739" s="467" t="s">
        <v>2527</v>
      </c>
      <c r="N739" s="566"/>
    </row>
    <row r="740" spans="1:14" ht="142.5">
      <c r="A740" s="407">
        <v>291</v>
      </c>
      <c r="B740" s="452"/>
      <c r="C740" s="444" t="s">
        <v>4219</v>
      </c>
      <c r="D740" s="469" t="s">
        <v>4220</v>
      </c>
      <c r="E740" s="444" t="s">
        <v>4416</v>
      </c>
      <c r="F740" s="444" t="s">
        <v>4417</v>
      </c>
      <c r="G740" s="470">
        <v>110717000</v>
      </c>
      <c r="H740" s="444" t="s">
        <v>4830</v>
      </c>
      <c r="I740" s="471"/>
      <c r="J740" s="465"/>
      <c r="K740" s="444" t="s">
        <v>4418</v>
      </c>
      <c r="L740" s="454" t="s">
        <v>1928</v>
      </c>
      <c r="M740" s="467" t="s">
        <v>2529</v>
      </c>
      <c r="N740" s="566"/>
    </row>
    <row r="741" spans="1:14" ht="57">
      <c r="A741" s="407">
        <v>292</v>
      </c>
      <c r="B741" s="452"/>
      <c r="C741" s="444" t="s">
        <v>4420</v>
      </c>
      <c r="D741" s="465" t="s">
        <v>4421</v>
      </c>
      <c r="E741" s="444" t="s">
        <v>4422</v>
      </c>
      <c r="F741" s="444" t="s">
        <v>4423</v>
      </c>
      <c r="G741" s="466">
        <v>112280000</v>
      </c>
      <c r="H741" s="444" t="s">
        <v>4830</v>
      </c>
      <c r="I741" s="471"/>
      <c r="J741" s="465"/>
      <c r="K741" s="465" t="s">
        <v>4424</v>
      </c>
      <c r="L741" s="454" t="s">
        <v>2528</v>
      </c>
      <c r="M741" s="467" t="s">
        <v>2534</v>
      </c>
      <c r="N741" s="566"/>
    </row>
    <row r="742" spans="1:14" ht="71.25">
      <c r="A742" s="407">
        <v>293</v>
      </c>
      <c r="B742" s="452"/>
      <c r="C742" s="465" t="s">
        <v>4426</v>
      </c>
      <c r="D742" s="469" t="s">
        <v>4427</v>
      </c>
      <c r="E742" s="465" t="s">
        <v>4428</v>
      </c>
      <c r="F742" s="465" t="s">
        <v>4429</v>
      </c>
      <c r="G742" s="469">
        <v>22618000</v>
      </c>
      <c r="H742" s="444" t="s">
        <v>4830</v>
      </c>
      <c r="I742" s="444"/>
      <c r="J742" s="465"/>
      <c r="K742" s="465" t="s">
        <v>4221</v>
      </c>
      <c r="L742" s="468">
        <v>42588</v>
      </c>
      <c r="M742" s="467" t="s">
        <v>4419</v>
      </c>
      <c r="N742" s="566"/>
    </row>
    <row r="743" spans="1:14" ht="71.25">
      <c r="A743" s="407">
        <v>294</v>
      </c>
      <c r="B743" s="452"/>
      <c r="C743" s="465" t="s">
        <v>4432</v>
      </c>
      <c r="D743" s="465" t="s">
        <v>4433</v>
      </c>
      <c r="E743" s="465" t="s">
        <v>4428</v>
      </c>
      <c r="F743" s="465" t="s">
        <v>4434</v>
      </c>
      <c r="G743" s="469">
        <v>1107875000</v>
      </c>
      <c r="H743" s="444" t="s">
        <v>4830</v>
      </c>
      <c r="I743" s="444"/>
      <c r="J743" s="465"/>
      <c r="K743" s="444" t="s">
        <v>4222</v>
      </c>
      <c r="L743" s="468">
        <v>42588</v>
      </c>
      <c r="M743" s="467" t="s">
        <v>4425</v>
      </c>
      <c r="N743" s="566"/>
    </row>
    <row r="744" spans="1:14" ht="57">
      <c r="A744" s="407">
        <v>295</v>
      </c>
      <c r="B744" s="452"/>
      <c r="C744" s="472" t="s">
        <v>4223</v>
      </c>
      <c r="D744" s="465" t="s">
        <v>4224</v>
      </c>
      <c r="E744" s="472" t="s">
        <v>4225</v>
      </c>
      <c r="F744" s="472" t="s">
        <v>4226</v>
      </c>
      <c r="G744" s="473">
        <v>2124000000</v>
      </c>
      <c r="H744" s="444" t="s">
        <v>4830</v>
      </c>
      <c r="I744" s="444"/>
      <c r="J744" s="465"/>
      <c r="K744" s="444" t="s">
        <v>4227</v>
      </c>
      <c r="L744" s="468">
        <v>42622</v>
      </c>
      <c r="M744" s="467" t="s">
        <v>4431</v>
      </c>
      <c r="N744" s="566"/>
    </row>
    <row r="745" spans="1:14" ht="71.25">
      <c r="A745" s="407">
        <v>296</v>
      </c>
      <c r="B745" s="452"/>
      <c r="C745" s="472" t="s">
        <v>4228</v>
      </c>
      <c r="D745" s="444" t="s">
        <v>4229</v>
      </c>
      <c r="E745" s="472" t="s">
        <v>4230</v>
      </c>
      <c r="F745" s="472" t="s">
        <v>4231</v>
      </c>
      <c r="G745" s="473">
        <v>600000000</v>
      </c>
      <c r="H745" s="444" t="s">
        <v>4830</v>
      </c>
      <c r="I745" s="444"/>
      <c r="J745" s="465"/>
      <c r="K745" s="444" t="s">
        <v>4232</v>
      </c>
      <c r="L745" s="468">
        <v>42622</v>
      </c>
      <c r="M745" s="467" t="s">
        <v>2684</v>
      </c>
      <c r="N745" s="566"/>
    </row>
    <row r="746" spans="1:14" ht="25.5" customHeight="1">
      <c r="A746" s="407">
        <v>297</v>
      </c>
      <c r="B746" s="452"/>
      <c r="C746" s="472" t="s">
        <v>4228</v>
      </c>
      <c r="D746" s="444" t="s">
        <v>4229</v>
      </c>
      <c r="E746" s="465" t="s">
        <v>4233</v>
      </c>
      <c r="F746" s="465" t="s">
        <v>4234</v>
      </c>
      <c r="G746" s="473">
        <v>168000000</v>
      </c>
      <c r="H746" s="444" t="s">
        <v>4830</v>
      </c>
      <c r="I746" s="444"/>
      <c r="J746" s="465"/>
      <c r="K746" s="444" t="s">
        <v>4235</v>
      </c>
      <c r="L746" s="468">
        <v>42622</v>
      </c>
      <c r="M746" s="467" t="s">
        <v>5064</v>
      </c>
      <c r="N746" s="566"/>
    </row>
    <row r="747" spans="1:14" ht="71.25">
      <c r="A747" s="407">
        <v>298</v>
      </c>
      <c r="B747" s="452"/>
      <c r="C747" s="444" t="s">
        <v>4236</v>
      </c>
      <c r="D747" s="444" t="s">
        <v>4237</v>
      </c>
      <c r="E747" s="444" t="s">
        <v>4238</v>
      </c>
      <c r="F747" s="444" t="s">
        <v>4239</v>
      </c>
      <c r="G747" s="473">
        <v>649100000</v>
      </c>
      <c r="H747" s="444" t="s">
        <v>4830</v>
      </c>
      <c r="I747" s="444"/>
      <c r="J747" s="465"/>
      <c r="K747" s="444" t="s">
        <v>4240</v>
      </c>
      <c r="L747" s="468" t="s">
        <v>4241</v>
      </c>
      <c r="M747" s="467" t="s">
        <v>4242</v>
      </c>
      <c r="N747" s="566"/>
    </row>
    <row r="748" spans="1:14" ht="71.25">
      <c r="A748" s="407">
        <v>299</v>
      </c>
      <c r="B748" s="452"/>
      <c r="C748" s="465" t="s">
        <v>4243</v>
      </c>
      <c r="D748" s="444" t="s">
        <v>4244</v>
      </c>
      <c r="E748" s="465" t="s">
        <v>4245</v>
      </c>
      <c r="F748" s="465" t="s">
        <v>5805</v>
      </c>
      <c r="G748" s="473">
        <v>29000000</v>
      </c>
      <c r="H748" s="444" t="s">
        <v>4830</v>
      </c>
      <c r="I748" s="444"/>
      <c r="J748" s="465"/>
      <c r="K748" s="444" t="s">
        <v>4246</v>
      </c>
      <c r="L748" s="468" t="s">
        <v>2571</v>
      </c>
      <c r="M748" s="467" t="s">
        <v>4247</v>
      </c>
      <c r="N748" s="566"/>
    </row>
    <row r="749" spans="1:14" ht="128.25">
      <c r="A749" s="407">
        <v>300</v>
      </c>
      <c r="B749" s="452"/>
      <c r="C749" s="465" t="s">
        <v>6122</v>
      </c>
      <c r="D749" s="444" t="s">
        <v>6123</v>
      </c>
      <c r="E749" s="465" t="s">
        <v>6124</v>
      </c>
      <c r="F749" s="465" t="s">
        <v>6125</v>
      </c>
      <c r="G749" s="473">
        <v>2529024000</v>
      </c>
      <c r="H749" s="444" t="s">
        <v>4830</v>
      </c>
      <c r="I749" s="444"/>
      <c r="J749" s="465"/>
      <c r="K749" s="444" t="s">
        <v>6126</v>
      </c>
      <c r="L749" s="468">
        <v>42467</v>
      </c>
      <c r="M749" s="467" t="s">
        <v>6127</v>
      </c>
      <c r="N749" s="566"/>
    </row>
    <row r="750" spans="1:14" ht="128.25">
      <c r="A750" s="407">
        <v>301</v>
      </c>
      <c r="B750" s="452"/>
      <c r="C750" s="465" t="s">
        <v>6122</v>
      </c>
      <c r="D750" s="444" t="s">
        <v>6123</v>
      </c>
      <c r="E750" s="465" t="s">
        <v>6128</v>
      </c>
      <c r="F750" s="465" t="s">
        <v>6129</v>
      </c>
      <c r="G750" s="473">
        <v>41290000</v>
      </c>
      <c r="H750" s="444" t="s">
        <v>4830</v>
      </c>
      <c r="I750" s="444"/>
      <c r="J750" s="465"/>
      <c r="K750" s="444" t="s">
        <v>6130</v>
      </c>
      <c r="L750" s="468">
        <v>42467</v>
      </c>
      <c r="M750" s="467" t="s">
        <v>6131</v>
      </c>
      <c r="N750" s="566"/>
    </row>
    <row r="751" spans="1:14" ht="71.25">
      <c r="A751" s="407">
        <v>302</v>
      </c>
      <c r="B751" s="452"/>
      <c r="C751" s="444" t="s">
        <v>6132</v>
      </c>
      <c r="D751" s="444" t="s">
        <v>6133</v>
      </c>
      <c r="E751" s="444" t="s">
        <v>6134</v>
      </c>
      <c r="F751" s="444" t="s">
        <v>6135</v>
      </c>
      <c r="G751" s="473">
        <v>5200000</v>
      </c>
      <c r="H751" s="444" t="s">
        <v>4830</v>
      </c>
      <c r="I751" s="444"/>
      <c r="J751" s="465"/>
      <c r="K751" s="444" t="s">
        <v>6136</v>
      </c>
      <c r="L751" s="468">
        <v>42376</v>
      </c>
      <c r="M751" s="467" t="s">
        <v>6137</v>
      </c>
      <c r="N751" s="566"/>
    </row>
    <row r="752" spans="1:14" ht="57">
      <c r="A752" s="407">
        <v>303</v>
      </c>
      <c r="B752" s="452"/>
      <c r="C752" s="444" t="s">
        <v>6138</v>
      </c>
      <c r="D752" s="444" t="s">
        <v>6139</v>
      </c>
      <c r="E752" s="444" t="s">
        <v>6140</v>
      </c>
      <c r="F752" s="444" t="s">
        <v>6141</v>
      </c>
      <c r="G752" s="473">
        <v>5000000</v>
      </c>
      <c r="H752" s="444" t="s">
        <v>4830</v>
      </c>
      <c r="I752" s="444"/>
      <c r="J752" s="465"/>
      <c r="K752" s="444" t="s">
        <v>6142</v>
      </c>
      <c r="L752" s="468">
        <v>42376</v>
      </c>
      <c r="M752" s="467" t="s">
        <v>6143</v>
      </c>
      <c r="N752" s="566"/>
    </row>
    <row r="753" spans="1:14" ht="57">
      <c r="A753" s="407">
        <v>304</v>
      </c>
      <c r="B753" s="452"/>
      <c r="C753" s="444" t="s">
        <v>6144</v>
      </c>
      <c r="D753" s="444" t="s">
        <v>6145</v>
      </c>
      <c r="E753" s="444" t="s">
        <v>6146</v>
      </c>
      <c r="F753" s="444" t="s">
        <v>5101</v>
      </c>
      <c r="G753" s="473">
        <v>12000000</v>
      </c>
      <c r="H753" s="444" t="s">
        <v>4830</v>
      </c>
      <c r="I753" s="444"/>
      <c r="J753" s="465"/>
      <c r="K753" s="444" t="s">
        <v>5102</v>
      </c>
      <c r="L753" s="468">
        <v>42376</v>
      </c>
      <c r="M753" s="467" t="s">
        <v>5884</v>
      </c>
      <c r="N753" s="566"/>
    </row>
    <row r="754" spans="1:14" ht="71.25">
      <c r="A754" s="407">
        <v>305</v>
      </c>
      <c r="B754" s="452"/>
      <c r="C754" s="465" t="s">
        <v>5885</v>
      </c>
      <c r="D754" s="444" t="s">
        <v>5886</v>
      </c>
      <c r="E754" s="465" t="s">
        <v>5887</v>
      </c>
      <c r="F754" s="465" t="s">
        <v>5549</v>
      </c>
      <c r="G754" s="473">
        <v>162298000</v>
      </c>
      <c r="H754" s="444" t="s">
        <v>4830</v>
      </c>
      <c r="I754" s="444"/>
      <c r="J754" s="465"/>
      <c r="K754" s="444" t="s">
        <v>5888</v>
      </c>
      <c r="L754" s="468" t="s">
        <v>1430</v>
      </c>
      <c r="M754" s="467" t="s">
        <v>5889</v>
      </c>
      <c r="N754" s="566"/>
    </row>
    <row r="755" spans="1:14" ht="71.25">
      <c r="A755" s="407">
        <v>306</v>
      </c>
      <c r="B755" s="452"/>
      <c r="C755" s="465" t="s">
        <v>5890</v>
      </c>
      <c r="D755" s="444" t="s">
        <v>5891</v>
      </c>
      <c r="E755" s="465" t="s">
        <v>5892</v>
      </c>
      <c r="F755" s="465" t="s">
        <v>5806</v>
      </c>
      <c r="G755" s="469">
        <v>696945000</v>
      </c>
      <c r="H755" s="444" t="s">
        <v>4830</v>
      </c>
      <c r="I755" s="444"/>
      <c r="J755" s="465"/>
      <c r="K755" s="444" t="s">
        <v>5893</v>
      </c>
      <c r="L755" s="468" t="s">
        <v>1430</v>
      </c>
      <c r="M755" s="467" t="s">
        <v>5894</v>
      </c>
      <c r="N755" s="566"/>
    </row>
    <row r="756" spans="1:14" ht="114">
      <c r="A756" s="407">
        <v>307</v>
      </c>
      <c r="B756" s="452"/>
      <c r="C756" s="444" t="s">
        <v>5895</v>
      </c>
      <c r="D756" s="444" t="s">
        <v>5896</v>
      </c>
      <c r="E756" s="444" t="s">
        <v>5897</v>
      </c>
      <c r="F756" s="444" t="s">
        <v>5898</v>
      </c>
      <c r="G756" s="469">
        <v>4240000</v>
      </c>
      <c r="H756" s="444" t="s">
        <v>4830</v>
      </c>
      <c r="I756" s="444"/>
      <c r="J756" s="465"/>
      <c r="K756" s="444" t="s">
        <v>5899</v>
      </c>
      <c r="L756" s="468" t="s">
        <v>2115</v>
      </c>
      <c r="M756" s="467" t="s">
        <v>5900</v>
      </c>
      <c r="N756" s="566"/>
    </row>
    <row r="757" spans="1:14" ht="71.25">
      <c r="A757" s="407">
        <v>308</v>
      </c>
      <c r="B757" s="452"/>
      <c r="C757" s="465" t="s">
        <v>5901</v>
      </c>
      <c r="D757" s="444" t="s">
        <v>4229</v>
      </c>
      <c r="E757" s="465" t="s">
        <v>5902</v>
      </c>
      <c r="F757" s="465" t="s">
        <v>5903</v>
      </c>
      <c r="G757" s="469">
        <v>14000000</v>
      </c>
      <c r="H757" s="444" t="s">
        <v>4830</v>
      </c>
      <c r="I757" s="444"/>
      <c r="J757" s="465"/>
      <c r="K757" s="444" t="s">
        <v>5904</v>
      </c>
      <c r="L757" s="468">
        <v>42622</v>
      </c>
      <c r="M757" s="467" t="s">
        <v>5905</v>
      </c>
      <c r="N757" s="566"/>
    </row>
    <row r="758" spans="1:14" ht="71.25">
      <c r="A758" s="407">
        <v>309</v>
      </c>
      <c r="B758" s="452"/>
      <c r="C758" s="465" t="s">
        <v>5901</v>
      </c>
      <c r="D758" s="444" t="s">
        <v>4229</v>
      </c>
      <c r="E758" s="465" t="s">
        <v>5906</v>
      </c>
      <c r="F758" s="465" t="s">
        <v>5907</v>
      </c>
      <c r="G758" s="469">
        <v>4200000</v>
      </c>
      <c r="H758" s="444" t="s">
        <v>4830</v>
      </c>
      <c r="I758" s="444"/>
      <c r="J758" s="465"/>
      <c r="K758" s="444" t="s">
        <v>5908</v>
      </c>
      <c r="L758" s="468">
        <v>42622</v>
      </c>
      <c r="M758" s="467" t="s">
        <v>5909</v>
      </c>
      <c r="N758" s="566"/>
    </row>
    <row r="759" spans="1:14" ht="71.25">
      <c r="A759" s="407">
        <v>310</v>
      </c>
      <c r="B759" s="452"/>
      <c r="C759" s="465" t="s">
        <v>5910</v>
      </c>
      <c r="D759" s="444" t="s">
        <v>5911</v>
      </c>
      <c r="E759" s="465" t="s">
        <v>5912</v>
      </c>
      <c r="F759" s="465" t="s">
        <v>5913</v>
      </c>
      <c r="G759" s="469">
        <v>50800000</v>
      </c>
      <c r="H759" s="444" t="s">
        <v>4830</v>
      </c>
      <c r="I759" s="444"/>
      <c r="J759" s="465"/>
      <c r="K759" s="444" t="s">
        <v>5914</v>
      </c>
      <c r="L759" s="468" t="s">
        <v>2115</v>
      </c>
      <c r="M759" s="467" t="s">
        <v>5915</v>
      </c>
      <c r="N759" s="566"/>
    </row>
    <row r="760" spans="1:14" ht="12.75" customHeight="1">
      <c r="A760" s="407">
        <v>311</v>
      </c>
      <c r="B760" s="452"/>
      <c r="C760" s="444" t="s">
        <v>5916</v>
      </c>
      <c r="D760" s="444" t="s">
        <v>5917</v>
      </c>
      <c r="E760" s="444" t="s">
        <v>5918</v>
      </c>
      <c r="F760" s="444" t="s">
        <v>5919</v>
      </c>
      <c r="G760" s="469">
        <v>3619122000</v>
      </c>
      <c r="H760" s="444" t="s">
        <v>4830</v>
      </c>
      <c r="I760" s="444"/>
      <c r="J760" s="465"/>
      <c r="K760" s="444" t="s">
        <v>5920</v>
      </c>
      <c r="L760" s="468">
        <v>42467</v>
      </c>
      <c r="M760" s="467" t="s">
        <v>5921</v>
      </c>
      <c r="N760" s="566"/>
    </row>
    <row r="761" spans="1:14" ht="71.25">
      <c r="A761" s="407">
        <v>312</v>
      </c>
      <c r="B761" s="452"/>
      <c r="C761" s="444" t="s">
        <v>5922</v>
      </c>
      <c r="D761" s="444" t="s">
        <v>5923</v>
      </c>
      <c r="E761" s="444" t="s">
        <v>4051</v>
      </c>
      <c r="F761" s="444" t="s">
        <v>4052</v>
      </c>
      <c r="G761" s="469">
        <v>790000000</v>
      </c>
      <c r="H761" s="444" t="s">
        <v>4830</v>
      </c>
      <c r="I761" s="444"/>
      <c r="J761" s="465"/>
      <c r="K761" s="444" t="s">
        <v>4053</v>
      </c>
      <c r="L761" s="468" t="s">
        <v>4241</v>
      </c>
      <c r="M761" s="467" t="s">
        <v>4054</v>
      </c>
      <c r="N761" s="566"/>
    </row>
    <row r="762" spans="1:14" ht="71.25">
      <c r="A762" s="407">
        <v>313</v>
      </c>
      <c r="B762" s="452"/>
      <c r="C762" s="472" t="s">
        <v>701</v>
      </c>
      <c r="D762" s="444" t="s">
        <v>702</v>
      </c>
      <c r="E762" s="472" t="s">
        <v>703</v>
      </c>
      <c r="F762" s="472" t="s">
        <v>704</v>
      </c>
      <c r="G762" s="469" t="s">
        <v>705</v>
      </c>
      <c r="H762" s="444" t="s">
        <v>4830</v>
      </c>
      <c r="I762" s="444"/>
      <c r="J762" s="465"/>
      <c r="K762" s="444" t="s">
        <v>706</v>
      </c>
      <c r="L762" s="447" t="s">
        <v>4056</v>
      </c>
      <c r="M762" s="467" t="s">
        <v>4057</v>
      </c>
      <c r="N762" s="566"/>
    </row>
    <row r="763" spans="1:14" ht="85.5">
      <c r="A763" s="407">
        <v>314</v>
      </c>
      <c r="B763" s="452"/>
      <c r="C763" s="469" t="s">
        <v>1254</v>
      </c>
      <c r="D763" s="416" t="s">
        <v>1255</v>
      </c>
      <c r="E763" s="416" t="s">
        <v>2070</v>
      </c>
      <c r="F763" s="474" t="s">
        <v>2071</v>
      </c>
      <c r="G763" s="475">
        <v>2285388</v>
      </c>
      <c r="H763" s="453" t="s">
        <v>4830</v>
      </c>
      <c r="I763" s="445"/>
      <c r="J763" s="453"/>
      <c r="K763" s="416" t="s">
        <v>2072</v>
      </c>
      <c r="L763" s="476" t="s">
        <v>1930</v>
      </c>
      <c r="M763" s="467" t="s">
        <v>2073</v>
      </c>
      <c r="N763" s="567" t="s">
        <v>4058</v>
      </c>
    </row>
    <row r="764" spans="1:14" ht="71.25">
      <c r="A764" s="407">
        <v>315</v>
      </c>
      <c r="B764" s="452"/>
      <c r="C764" s="469" t="s">
        <v>1254</v>
      </c>
      <c r="D764" s="416" t="s">
        <v>1255</v>
      </c>
      <c r="E764" s="416" t="s">
        <v>2074</v>
      </c>
      <c r="F764" s="474" t="s">
        <v>2075</v>
      </c>
      <c r="G764" s="475" t="s">
        <v>4059</v>
      </c>
      <c r="H764" s="453" t="s">
        <v>4830</v>
      </c>
      <c r="I764" s="445"/>
      <c r="J764" s="453"/>
      <c r="K764" s="416" t="s">
        <v>2076</v>
      </c>
      <c r="L764" s="476" t="s">
        <v>1930</v>
      </c>
      <c r="M764" s="467" t="s">
        <v>2077</v>
      </c>
      <c r="N764" s="567" t="s">
        <v>4058</v>
      </c>
    </row>
    <row r="765" spans="1:14" ht="71.25">
      <c r="A765" s="407">
        <v>316</v>
      </c>
      <c r="B765" s="452"/>
      <c r="C765" s="469" t="s">
        <v>1254</v>
      </c>
      <c r="D765" s="416" t="s">
        <v>1255</v>
      </c>
      <c r="E765" s="416" t="s">
        <v>2078</v>
      </c>
      <c r="F765" s="474" t="s">
        <v>2079</v>
      </c>
      <c r="G765" s="475">
        <v>6197900</v>
      </c>
      <c r="H765" s="453" t="s">
        <v>4830</v>
      </c>
      <c r="I765" s="445"/>
      <c r="J765" s="453"/>
      <c r="K765" s="416" t="s">
        <v>2080</v>
      </c>
      <c r="L765" s="476" t="s">
        <v>1930</v>
      </c>
      <c r="M765" s="467" t="s">
        <v>2081</v>
      </c>
      <c r="N765" s="567" t="s">
        <v>4058</v>
      </c>
    </row>
    <row r="766" spans="1:14" ht="85.5">
      <c r="A766" s="407">
        <v>317</v>
      </c>
      <c r="B766" s="452"/>
      <c r="C766" s="469" t="s">
        <v>2082</v>
      </c>
      <c r="D766" s="416" t="s">
        <v>1255</v>
      </c>
      <c r="E766" s="416" t="s">
        <v>813</v>
      </c>
      <c r="F766" s="474" t="s">
        <v>814</v>
      </c>
      <c r="G766" s="475" t="s">
        <v>707</v>
      </c>
      <c r="H766" s="453" t="s">
        <v>4830</v>
      </c>
      <c r="I766" s="445"/>
      <c r="J766" s="453"/>
      <c r="K766" s="416" t="s">
        <v>815</v>
      </c>
      <c r="L766" s="476" t="s">
        <v>1924</v>
      </c>
      <c r="M766" s="467" t="s">
        <v>816</v>
      </c>
      <c r="N766" s="567" t="s">
        <v>4058</v>
      </c>
    </row>
    <row r="767" spans="1:14" ht="71.25">
      <c r="A767" s="407">
        <v>318</v>
      </c>
      <c r="B767" s="452"/>
      <c r="C767" s="469" t="s">
        <v>1254</v>
      </c>
      <c r="D767" s="416" t="s">
        <v>1255</v>
      </c>
      <c r="E767" s="416" t="s">
        <v>820</v>
      </c>
      <c r="F767" s="474" t="s">
        <v>821</v>
      </c>
      <c r="G767" s="475">
        <v>15434600</v>
      </c>
      <c r="H767" s="453" t="s">
        <v>4830</v>
      </c>
      <c r="I767" s="445"/>
      <c r="J767" s="453"/>
      <c r="K767" s="416" t="s">
        <v>822</v>
      </c>
      <c r="L767" s="476" t="s">
        <v>1930</v>
      </c>
      <c r="M767" s="467" t="s">
        <v>823</v>
      </c>
      <c r="N767" s="567" t="s">
        <v>4058</v>
      </c>
    </row>
    <row r="768" spans="1:14" ht="85.5">
      <c r="A768" s="407">
        <v>319</v>
      </c>
      <c r="B768" s="452"/>
      <c r="C768" s="469" t="s">
        <v>1254</v>
      </c>
      <c r="D768" s="416" t="s">
        <v>1255</v>
      </c>
      <c r="E768" s="416" t="s">
        <v>1507</v>
      </c>
      <c r="F768" s="474" t="s">
        <v>1508</v>
      </c>
      <c r="G768" s="475" t="s">
        <v>708</v>
      </c>
      <c r="H768" s="453" t="s">
        <v>4830</v>
      </c>
      <c r="I768" s="445"/>
      <c r="J768" s="453"/>
      <c r="K768" s="416" t="s">
        <v>5009</v>
      </c>
      <c r="L768" s="476" t="s">
        <v>1930</v>
      </c>
      <c r="M768" s="467" t="s">
        <v>1509</v>
      </c>
      <c r="N768" s="567" t="s">
        <v>4058</v>
      </c>
    </row>
    <row r="769" spans="1:14" ht="71.25">
      <c r="A769" s="407">
        <v>320</v>
      </c>
      <c r="B769" s="452"/>
      <c r="C769" s="469" t="s">
        <v>1510</v>
      </c>
      <c r="D769" s="416" t="s">
        <v>1511</v>
      </c>
      <c r="E769" s="416" t="s">
        <v>1512</v>
      </c>
      <c r="F769" s="474" t="s">
        <v>1513</v>
      </c>
      <c r="G769" s="475" t="s">
        <v>709</v>
      </c>
      <c r="H769" s="453" t="s">
        <v>4830</v>
      </c>
      <c r="I769" s="445"/>
      <c r="J769" s="453"/>
      <c r="K769" s="416" t="s">
        <v>1514</v>
      </c>
      <c r="L769" s="476" t="s">
        <v>161</v>
      </c>
      <c r="M769" s="467" t="s">
        <v>1515</v>
      </c>
      <c r="N769" s="567" t="s">
        <v>4058</v>
      </c>
    </row>
    <row r="770" spans="1:14" ht="57">
      <c r="A770" s="407">
        <v>321</v>
      </c>
      <c r="B770" s="452"/>
      <c r="C770" s="477" t="s">
        <v>1516</v>
      </c>
      <c r="D770" s="478" t="s">
        <v>1517</v>
      </c>
      <c r="E770" s="478" t="s">
        <v>1518</v>
      </c>
      <c r="F770" s="479" t="s">
        <v>1825</v>
      </c>
      <c r="G770" s="480" t="s">
        <v>710</v>
      </c>
      <c r="H770" s="453" t="s">
        <v>4830</v>
      </c>
      <c r="I770" s="445"/>
      <c r="J770" s="453"/>
      <c r="K770" s="478" t="s">
        <v>1826</v>
      </c>
      <c r="L770" s="481" t="s">
        <v>481</v>
      </c>
      <c r="M770" s="467" t="s">
        <v>1827</v>
      </c>
      <c r="N770" s="568" t="s">
        <v>4060</v>
      </c>
    </row>
    <row r="771" spans="1:14" ht="71.25">
      <c r="A771" s="407">
        <v>322</v>
      </c>
      <c r="B771" s="452"/>
      <c r="C771" s="469" t="s">
        <v>1828</v>
      </c>
      <c r="D771" s="416" t="s">
        <v>1829</v>
      </c>
      <c r="E771" s="416" t="s">
        <v>1830</v>
      </c>
      <c r="F771" s="474" t="s">
        <v>1831</v>
      </c>
      <c r="G771" s="475">
        <v>3959900</v>
      </c>
      <c r="H771" s="453" t="s">
        <v>4830</v>
      </c>
      <c r="I771" s="445"/>
      <c r="J771" s="453"/>
      <c r="K771" s="416" t="s">
        <v>1832</v>
      </c>
      <c r="L771" s="476" t="s">
        <v>5642</v>
      </c>
      <c r="M771" s="467" t="s">
        <v>1833</v>
      </c>
      <c r="N771" s="567" t="s">
        <v>4058</v>
      </c>
    </row>
    <row r="772" spans="1:14" ht="57">
      <c r="A772" s="407">
        <v>323</v>
      </c>
      <c r="B772" s="452"/>
      <c r="C772" s="469" t="s">
        <v>1834</v>
      </c>
      <c r="D772" s="416" t="s">
        <v>1511</v>
      </c>
      <c r="E772" s="416" t="s">
        <v>1835</v>
      </c>
      <c r="F772" s="474" t="s">
        <v>1836</v>
      </c>
      <c r="G772" s="475">
        <v>4132732</v>
      </c>
      <c r="H772" s="453" t="s">
        <v>4830</v>
      </c>
      <c r="I772" s="445"/>
      <c r="J772" s="453"/>
      <c r="K772" s="416" t="s">
        <v>1837</v>
      </c>
      <c r="L772" s="476" t="s">
        <v>3012</v>
      </c>
      <c r="M772" s="467" t="s">
        <v>1838</v>
      </c>
      <c r="N772" s="567" t="s">
        <v>4058</v>
      </c>
    </row>
    <row r="773" spans="1:14" ht="71.25">
      <c r="A773" s="407">
        <v>324</v>
      </c>
      <c r="B773" s="452"/>
      <c r="C773" s="469" t="s">
        <v>1839</v>
      </c>
      <c r="D773" s="416" t="s">
        <v>1840</v>
      </c>
      <c r="E773" s="416" t="s">
        <v>1841</v>
      </c>
      <c r="F773" s="474" t="s">
        <v>1842</v>
      </c>
      <c r="G773" s="475">
        <v>19897500</v>
      </c>
      <c r="H773" s="453" t="s">
        <v>4830</v>
      </c>
      <c r="I773" s="445"/>
      <c r="J773" s="453"/>
      <c r="K773" s="416" t="s">
        <v>1843</v>
      </c>
      <c r="L773" s="476" t="s">
        <v>4575</v>
      </c>
      <c r="M773" s="467" t="s">
        <v>1844</v>
      </c>
      <c r="N773" s="567" t="s">
        <v>4058</v>
      </c>
    </row>
    <row r="774" spans="1:14" ht="57">
      <c r="A774" s="407">
        <v>325</v>
      </c>
      <c r="B774" s="452"/>
      <c r="C774" s="469" t="s">
        <v>1845</v>
      </c>
      <c r="D774" s="416" t="s">
        <v>1846</v>
      </c>
      <c r="E774" s="416" t="s">
        <v>1847</v>
      </c>
      <c r="F774" s="474" t="s">
        <v>1848</v>
      </c>
      <c r="G774" s="475" t="s">
        <v>711</v>
      </c>
      <c r="H774" s="453" t="s">
        <v>4830</v>
      </c>
      <c r="I774" s="445"/>
      <c r="J774" s="453"/>
      <c r="K774" s="416" t="s">
        <v>1849</v>
      </c>
      <c r="L774" s="476" t="s">
        <v>1924</v>
      </c>
      <c r="M774" s="467" t="s">
        <v>1850</v>
      </c>
      <c r="N774" s="567" t="s">
        <v>4058</v>
      </c>
    </row>
    <row r="775" spans="1:14" ht="57">
      <c r="A775" s="407">
        <v>326</v>
      </c>
      <c r="B775" s="452"/>
      <c r="C775" s="469" t="s">
        <v>3855</v>
      </c>
      <c r="D775" s="416" t="s">
        <v>3856</v>
      </c>
      <c r="E775" s="416" t="s">
        <v>3857</v>
      </c>
      <c r="F775" s="474" t="s">
        <v>3858</v>
      </c>
      <c r="G775" s="475" t="s">
        <v>712</v>
      </c>
      <c r="H775" s="453" t="s">
        <v>4830</v>
      </c>
      <c r="I775" s="445"/>
      <c r="J775" s="453"/>
      <c r="K775" s="416" t="s">
        <v>3853</v>
      </c>
      <c r="L775" s="476" t="s">
        <v>481</v>
      </c>
      <c r="M775" s="467" t="s">
        <v>3854</v>
      </c>
      <c r="N775" s="569" t="s">
        <v>4061</v>
      </c>
    </row>
    <row r="776" spans="1:14" ht="57">
      <c r="A776" s="407">
        <v>327</v>
      </c>
      <c r="B776" s="452"/>
      <c r="C776" s="469" t="s">
        <v>3855</v>
      </c>
      <c r="D776" s="416" t="s">
        <v>3856</v>
      </c>
      <c r="E776" s="416" t="s">
        <v>3857</v>
      </c>
      <c r="F776" s="474" t="s">
        <v>828</v>
      </c>
      <c r="G776" s="475" t="s">
        <v>713</v>
      </c>
      <c r="H776" s="453" t="s">
        <v>4830</v>
      </c>
      <c r="I776" s="445"/>
      <c r="J776" s="453"/>
      <c r="K776" s="416" t="s">
        <v>829</v>
      </c>
      <c r="L776" s="476" t="s">
        <v>481</v>
      </c>
      <c r="M776" s="467" t="s">
        <v>830</v>
      </c>
      <c r="N776" s="569" t="s">
        <v>4061</v>
      </c>
    </row>
    <row r="777" spans="1:14" ht="71.25">
      <c r="A777" s="407">
        <v>328</v>
      </c>
      <c r="B777" s="452"/>
      <c r="C777" s="469" t="s">
        <v>1025</v>
      </c>
      <c r="D777" s="416" t="s">
        <v>1026</v>
      </c>
      <c r="E777" s="416" t="s">
        <v>1841</v>
      </c>
      <c r="F777" s="474" t="s">
        <v>1027</v>
      </c>
      <c r="G777" s="475">
        <v>1112500</v>
      </c>
      <c r="H777" s="453" t="s">
        <v>4830</v>
      </c>
      <c r="I777" s="445"/>
      <c r="J777" s="453"/>
      <c r="K777" s="416" t="s">
        <v>1028</v>
      </c>
      <c r="L777" s="476" t="s">
        <v>4774</v>
      </c>
      <c r="M777" s="467" t="s">
        <v>2117</v>
      </c>
      <c r="N777" s="567" t="s">
        <v>4058</v>
      </c>
    </row>
    <row r="778" spans="1:14" ht="57">
      <c r="A778" s="407">
        <v>329</v>
      </c>
      <c r="B778" s="452"/>
      <c r="C778" s="469" t="s">
        <v>4499</v>
      </c>
      <c r="D778" s="416" t="s">
        <v>4500</v>
      </c>
      <c r="E778" s="416" t="s">
        <v>4501</v>
      </c>
      <c r="F778" s="474" t="s">
        <v>4502</v>
      </c>
      <c r="G778" s="475" t="s">
        <v>714</v>
      </c>
      <c r="H778" s="453" t="s">
        <v>4830</v>
      </c>
      <c r="I778" s="445"/>
      <c r="J778" s="453"/>
      <c r="K778" s="416" t="s">
        <v>4503</v>
      </c>
      <c r="L778" s="476" t="s">
        <v>4774</v>
      </c>
      <c r="M778" s="467" t="s">
        <v>1024</v>
      </c>
      <c r="N778" s="567" t="s">
        <v>4058</v>
      </c>
    </row>
    <row r="779" spans="1:14" ht="71.25">
      <c r="A779" s="407">
        <v>330</v>
      </c>
      <c r="B779" s="452"/>
      <c r="C779" s="469" t="s">
        <v>4505</v>
      </c>
      <c r="D779" s="416" t="s">
        <v>4506</v>
      </c>
      <c r="E779" s="416" t="s">
        <v>4507</v>
      </c>
      <c r="F779" s="474" t="s">
        <v>4508</v>
      </c>
      <c r="G779" s="475" t="s">
        <v>715</v>
      </c>
      <c r="H779" s="453" t="s">
        <v>4830</v>
      </c>
      <c r="I779" s="445"/>
      <c r="J779" s="453"/>
      <c r="K779" s="416" t="s">
        <v>4509</v>
      </c>
      <c r="L779" s="476" t="s">
        <v>5542</v>
      </c>
      <c r="M779" s="467" t="s">
        <v>3619</v>
      </c>
      <c r="N779" s="567" t="s">
        <v>4058</v>
      </c>
    </row>
    <row r="780" spans="1:14" ht="71.25">
      <c r="A780" s="407">
        <v>331</v>
      </c>
      <c r="B780" s="452"/>
      <c r="C780" s="469" t="s">
        <v>4511</v>
      </c>
      <c r="D780" s="416" t="s">
        <v>4512</v>
      </c>
      <c r="E780" s="416" t="s">
        <v>4513</v>
      </c>
      <c r="F780" s="474" t="s">
        <v>4514</v>
      </c>
      <c r="G780" s="475">
        <v>41964361</v>
      </c>
      <c r="H780" s="453" t="s">
        <v>4830</v>
      </c>
      <c r="I780" s="445"/>
      <c r="J780" s="453"/>
      <c r="K780" s="416" t="s">
        <v>4515</v>
      </c>
      <c r="L780" s="476" t="s">
        <v>161</v>
      </c>
      <c r="M780" s="467" t="s">
        <v>4504</v>
      </c>
      <c r="N780" s="567" t="s">
        <v>4058</v>
      </c>
    </row>
    <row r="781" spans="1:14" ht="114">
      <c r="A781" s="407">
        <v>332</v>
      </c>
      <c r="B781" s="452"/>
      <c r="C781" s="469" t="s">
        <v>4913</v>
      </c>
      <c r="D781" s="416" t="s">
        <v>3856</v>
      </c>
      <c r="E781" s="469" t="s">
        <v>3074</v>
      </c>
      <c r="F781" s="474" t="s">
        <v>3075</v>
      </c>
      <c r="G781" s="475" t="s">
        <v>716</v>
      </c>
      <c r="H781" s="453" t="s">
        <v>4830</v>
      </c>
      <c r="I781" s="445"/>
      <c r="J781" s="453"/>
      <c r="K781" s="416" t="s">
        <v>3076</v>
      </c>
      <c r="L781" s="476" t="s">
        <v>3012</v>
      </c>
      <c r="M781" s="467" t="s">
        <v>4510</v>
      </c>
      <c r="N781" s="567" t="s">
        <v>4058</v>
      </c>
    </row>
    <row r="782" spans="1:14" ht="71.25">
      <c r="A782" s="407">
        <v>333</v>
      </c>
      <c r="B782" s="452"/>
      <c r="C782" s="469" t="s">
        <v>4511</v>
      </c>
      <c r="D782" s="416" t="s">
        <v>4512</v>
      </c>
      <c r="E782" s="416" t="s">
        <v>3078</v>
      </c>
      <c r="F782" s="474" t="s">
        <v>3079</v>
      </c>
      <c r="G782" s="475" t="s">
        <v>708</v>
      </c>
      <c r="H782" s="453" t="s">
        <v>4830</v>
      </c>
      <c r="I782" s="445"/>
      <c r="J782" s="453"/>
      <c r="K782" s="416" t="s">
        <v>4519</v>
      </c>
      <c r="L782" s="476" t="s">
        <v>161</v>
      </c>
      <c r="M782" s="467" t="s">
        <v>4516</v>
      </c>
      <c r="N782" s="567" t="s">
        <v>4058</v>
      </c>
    </row>
    <row r="783" spans="1:14" ht="71.25">
      <c r="A783" s="407">
        <v>334</v>
      </c>
      <c r="B783" s="452"/>
      <c r="C783" s="469" t="s">
        <v>4511</v>
      </c>
      <c r="D783" s="416" t="s">
        <v>4512</v>
      </c>
      <c r="E783" s="416" t="s">
        <v>4521</v>
      </c>
      <c r="F783" s="474" t="s">
        <v>4522</v>
      </c>
      <c r="G783" s="475">
        <v>2866127</v>
      </c>
      <c r="H783" s="453" t="s">
        <v>4830</v>
      </c>
      <c r="I783" s="445"/>
      <c r="J783" s="453"/>
      <c r="K783" s="416" t="s">
        <v>822</v>
      </c>
      <c r="L783" s="476" t="s">
        <v>161</v>
      </c>
      <c r="M783" s="467" t="s">
        <v>4518</v>
      </c>
      <c r="N783" s="567" t="s">
        <v>4058</v>
      </c>
    </row>
    <row r="784" spans="1:14" ht="71.25">
      <c r="A784" s="407">
        <v>335</v>
      </c>
      <c r="B784" s="452"/>
      <c r="C784" s="469" t="s">
        <v>4511</v>
      </c>
      <c r="D784" s="416" t="s">
        <v>4512</v>
      </c>
      <c r="E784" s="416" t="s">
        <v>4524</v>
      </c>
      <c r="F784" s="474" t="s">
        <v>4641</v>
      </c>
      <c r="G784" s="475">
        <v>7082489</v>
      </c>
      <c r="H784" s="453" t="s">
        <v>4830</v>
      </c>
      <c r="I784" s="445"/>
      <c r="J784" s="453"/>
      <c r="K784" s="416" t="s">
        <v>4642</v>
      </c>
      <c r="L784" s="476" t="s">
        <v>161</v>
      </c>
      <c r="M784" s="467" t="s">
        <v>4911</v>
      </c>
      <c r="N784" s="567" t="s">
        <v>4058</v>
      </c>
    </row>
    <row r="785" spans="1:14" ht="42.75" customHeight="1">
      <c r="A785" s="407">
        <v>336</v>
      </c>
      <c r="B785" s="452"/>
      <c r="C785" s="469" t="s">
        <v>4499</v>
      </c>
      <c r="D785" s="416" t="s">
        <v>4500</v>
      </c>
      <c r="E785" s="416" t="s">
        <v>4501</v>
      </c>
      <c r="F785" s="474" t="s">
        <v>4645</v>
      </c>
      <c r="G785" s="475" t="s">
        <v>717</v>
      </c>
      <c r="H785" s="453" t="s">
        <v>4830</v>
      </c>
      <c r="I785" s="445"/>
      <c r="J785" s="453"/>
      <c r="K785" s="416" t="s">
        <v>4646</v>
      </c>
      <c r="L785" s="476" t="s">
        <v>4774</v>
      </c>
      <c r="M785" s="467" t="s">
        <v>4912</v>
      </c>
      <c r="N785" s="569" t="s">
        <v>4063</v>
      </c>
    </row>
    <row r="786" spans="1:14" ht="46.5" customHeight="1">
      <c r="A786" s="407">
        <v>337</v>
      </c>
      <c r="B786" s="452"/>
      <c r="C786" s="469" t="s">
        <v>4648</v>
      </c>
      <c r="D786" s="416" t="s">
        <v>2798</v>
      </c>
      <c r="E786" s="416" t="s">
        <v>2799</v>
      </c>
      <c r="F786" s="474" t="s">
        <v>2800</v>
      </c>
      <c r="G786" s="475">
        <v>1362541</v>
      </c>
      <c r="H786" s="453" t="s">
        <v>4830</v>
      </c>
      <c r="I786" s="445"/>
      <c r="J786" s="453"/>
      <c r="K786" s="416" t="s">
        <v>2801</v>
      </c>
      <c r="L786" s="476" t="s">
        <v>5542</v>
      </c>
      <c r="M786" s="467" t="s">
        <v>3077</v>
      </c>
      <c r="N786" s="567" t="s">
        <v>4058</v>
      </c>
    </row>
    <row r="787" spans="1:14" ht="45" customHeight="1">
      <c r="A787" s="407">
        <v>338</v>
      </c>
      <c r="B787" s="452"/>
      <c r="C787" s="469" t="s">
        <v>2803</v>
      </c>
      <c r="D787" s="416" t="s">
        <v>2804</v>
      </c>
      <c r="E787" s="469" t="s">
        <v>2805</v>
      </c>
      <c r="F787" s="474" t="s">
        <v>2806</v>
      </c>
      <c r="G787" s="475" t="s">
        <v>718</v>
      </c>
      <c r="H787" s="453" t="s">
        <v>4830</v>
      </c>
      <c r="I787" s="445"/>
      <c r="J787" s="453"/>
      <c r="K787" s="416" t="s">
        <v>2807</v>
      </c>
      <c r="L787" s="476" t="s">
        <v>4490</v>
      </c>
      <c r="M787" s="467" t="s">
        <v>4520</v>
      </c>
      <c r="N787" s="567" t="s">
        <v>4058</v>
      </c>
    </row>
    <row r="788" spans="1:14" ht="36" customHeight="1">
      <c r="A788" s="407">
        <v>339</v>
      </c>
      <c r="B788" s="452"/>
      <c r="C788" s="469" t="s">
        <v>2809</v>
      </c>
      <c r="D788" s="416" t="s">
        <v>2810</v>
      </c>
      <c r="E788" s="469" t="s">
        <v>2811</v>
      </c>
      <c r="F788" s="474" t="s">
        <v>2812</v>
      </c>
      <c r="G788" s="475">
        <v>62203320</v>
      </c>
      <c r="H788" s="453" t="s">
        <v>4830</v>
      </c>
      <c r="I788" s="445"/>
      <c r="J788" s="453"/>
      <c r="K788" s="416" t="s">
        <v>2813</v>
      </c>
      <c r="L788" s="476" t="s">
        <v>819</v>
      </c>
      <c r="M788" s="467" t="s">
        <v>4523</v>
      </c>
      <c r="N788" s="567" t="s">
        <v>4058</v>
      </c>
    </row>
    <row r="789" spans="1:14" ht="57">
      <c r="A789" s="407">
        <v>340</v>
      </c>
      <c r="B789" s="452"/>
      <c r="C789" s="469" t="s">
        <v>2815</v>
      </c>
      <c r="D789" s="416" t="s">
        <v>4415</v>
      </c>
      <c r="E789" s="469" t="s">
        <v>6271</v>
      </c>
      <c r="F789" s="474" t="s">
        <v>6272</v>
      </c>
      <c r="G789" s="475">
        <v>902500</v>
      </c>
      <c r="H789" s="453" t="s">
        <v>4830</v>
      </c>
      <c r="I789" s="445"/>
      <c r="J789" s="453"/>
      <c r="K789" s="416" t="s">
        <v>556</v>
      </c>
      <c r="L789" s="476" t="s">
        <v>6241</v>
      </c>
      <c r="M789" s="467" t="s">
        <v>4643</v>
      </c>
      <c r="N789" s="567" t="s">
        <v>4058</v>
      </c>
    </row>
    <row r="790" spans="1:14" ht="40.5" customHeight="1">
      <c r="A790" s="407">
        <v>341</v>
      </c>
      <c r="B790" s="452"/>
      <c r="C790" s="469" t="s">
        <v>5681</v>
      </c>
      <c r="D790" s="416" t="s">
        <v>558</v>
      </c>
      <c r="E790" s="469" t="s">
        <v>6271</v>
      </c>
      <c r="F790" s="474" t="s">
        <v>559</v>
      </c>
      <c r="G790" s="475" t="s">
        <v>719</v>
      </c>
      <c r="H790" s="453" t="s">
        <v>4830</v>
      </c>
      <c r="I790" s="445"/>
      <c r="J790" s="453"/>
      <c r="K790" s="416" t="s">
        <v>560</v>
      </c>
      <c r="L790" s="476" t="s">
        <v>1225</v>
      </c>
      <c r="M790" s="467" t="s">
        <v>4644</v>
      </c>
      <c r="N790" s="567" t="s">
        <v>4058</v>
      </c>
    </row>
    <row r="791" spans="1:14" ht="43.5" customHeight="1">
      <c r="A791" s="407">
        <v>342</v>
      </c>
      <c r="B791" s="452"/>
      <c r="C791" s="416" t="s">
        <v>562</v>
      </c>
      <c r="D791" s="416" t="s">
        <v>563</v>
      </c>
      <c r="E791" s="469" t="s">
        <v>3074</v>
      </c>
      <c r="F791" s="474" t="s">
        <v>927</v>
      </c>
      <c r="G791" s="482" t="s">
        <v>720</v>
      </c>
      <c r="H791" s="453" t="s">
        <v>4830</v>
      </c>
      <c r="I791" s="445"/>
      <c r="J791" s="453"/>
      <c r="K791" s="416" t="s">
        <v>928</v>
      </c>
      <c r="L791" s="476" t="s">
        <v>2143</v>
      </c>
      <c r="M791" s="467" t="s">
        <v>4647</v>
      </c>
      <c r="N791" s="567" t="s">
        <v>4058</v>
      </c>
    </row>
    <row r="792" spans="1:14" ht="44.25" customHeight="1">
      <c r="A792" s="407">
        <v>343</v>
      </c>
      <c r="B792" s="452"/>
      <c r="C792" s="416" t="s">
        <v>930</v>
      </c>
      <c r="D792" s="416" t="s">
        <v>931</v>
      </c>
      <c r="E792" s="469" t="s">
        <v>932</v>
      </c>
      <c r="F792" s="474" t="s">
        <v>933</v>
      </c>
      <c r="G792" s="482" t="s">
        <v>721</v>
      </c>
      <c r="H792" s="453" t="s">
        <v>4830</v>
      </c>
      <c r="I792" s="445"/>
      <c r="J792" s="453"/>
      <c r="K792" s="416" t="s">
        <v>934</v>
      </c>
      <c r="L792" s="476" t="s">
        <v>2143</v>
      </c>
      <c r="M792" s="467" t="s">
        <v>2802</v>
      </c>
      <c r="N792" s="569" t="s">
        <v>4060</v>
      </c>
    </row>
    <row r="793" spans="1:14" ht="57">
      <c r="A793" s="407">
        <v>344</v>
      </c>
      <c r="B793" s="452"/>
      <c r="C793" s="416" t="s">
        <v>1496</v>
      </c>
      <c r="D793" s="416" t="s">
        <v>558</v>
      </c>
      <c r="E793" s="469" t="s">
        <v>1497</v>
      </c>
      <c r="F793" s="474" t="s">
        <v>1498</v>
      </c>
      <c r="G793" s="482" t="s">
        <v>722</v>
      </c>
      <c r="H793" s="453" t="s">
        <v>4830</v>
      </c>
      <c r="I793" s="445"/>
      <c r="J793" s="453"/>
      <c r="K793" s="416" t="s">
        <v>1499</v>
      </c>
      <c r="L793" s="476" t="s">
        <v>1225</v>
      </c>
      <c r="M793" s="467" t="s">
        <v>2808</v>
      </c>
      <c r="N793" s="569" t="s">
        <v>4060</v>
      </c>
    </row>
    <row r="794" spans="1:14" ht="71.25">
      <c r="A794" s="407">
        <v>345</v>
      </c>
      <c r="B794" s="452"/>
      <c r="C794" s="416" t="s">
        <v>1501</v>
      </c>
      <c r="D794" s="416" t="s">
        <v>1502</v>
      </c>
      <c r="E794" s="469" t="s">
        <v>1503</v>
      </c>
      <c r="F794" s="474" t="s">
        <v>1504</v>
      </c>
      <c r="G794" s="482">
        <v>9500000</v>
      </c>
      <c r="H794" s="453" t="s">
        <v>4830</v>
      </c>
      <c r="I794" s="445"/>
      <c r="J794" s="453"/>
      <c r="K794" s="416" t="s">
        <v>1505</v>
      </c>
      <c r="L794" s="476" t="s">
        <v>463</v>
      </c>
      <c r="M794" s="467" t="s">
        <v>2814</v>
      </c>
      <c r="N794" s="567" t="s">
        <v>4062</v>
      </c>
    </row>
    <row r="795" spans="1:14" ht="71.25">
      <c r="A795" s="407">
        <v>346</v>
      </c>
      <c r="B795" s="483"/>
      <c r="C795" s="416" t="s">
        <v>2803</v>
      </c>
      <c r="D795" s="416" t="s">
        <v>2804</v>
      </c>
      <c r="E795" s="469" t="s">
        <v>2805</v>
      </c>
      <c r="F795" s="474" t="s">
        <v>260</v>
      </c>
      <c r="G795" s="482" t="s">
        <v>723</v>
      </c>
      <c r="H795" s="453" t="s">
        <v>4830</v>
      </c>
      <c r="I795" s="445"/>
      <c r="J795" s="453"/>
      <c r="K795" s="416" t="s">
        <v>261</v>
      </c>
      <c r="L795" s="476" t="s">
        <v>4490</v>
      </c>
      <c r="M795" s="467" t="s">
        <v>557</v>
      </c>
      <c r="N795" s="569" t="s">
        <v>4063</v>
      </c>
    </row>
    <row r="796" spans="1:14" ht="71.25">
      <c r="A796" s="407">
        <v>347</v>
      </c>
      <c r="B796" s="483"/>
      <c r="C796" s="416" t="s">
        <v>263</v>
      </c>
      <c r="D796" s="416" t="s">
        <v>2804</v>
      </c>
      <c r="E796" s="469" t="s">
        <v>264</v>
      </c>
      <c r="F796" s="416" t="s">
        <v>265</v>
      </c>
      <c r="G796" s="475">
        <v>497267094</v>
      </c>
      <c r="H796" s="453" t="s">
        <v>4830</v>
      </c>
      <c r="I796" s="445"/>
      <c r="J796" s="453"/>
      <c r="K796" s="416" t="s">
        <v>266</v>
      </c>
      <c r="L796" s="484">
        <v>42256</v>
      </c>
      <c r="M796" s="467" t="s">
        <v>561</v>
      </c>
      <c r="N796" s="569" t="s">
        <v>4064</v>
      </c>
    </row>
    <row r="797" spans="1:14" ht="71.25">
      <c r="A797" s="407">
        <v>348</v>
      </c>
      <c r="B797" s="483"/>
      <c r="C797" s="416" t="s">
        <v>4065</v>
      </c>
      <c r="D797" s="416" t="s">
        <v>4066</v>
      </c>
      <c r="E797" s="469" t="s">
        <v>4067</v>
      </c>
      <c r="F797" s="416" t="s">
        <v>4068</v>
      </c>
      <c r="G797" s="482">
        <v>78286330</v>
      </c>
      <c r="H797" s="453" t="s">
        <v>4830</v>
      </c>
      <c r="I797" s="445"/>
      <c r="J797" s="453"/>
      <c r="K797" s="416" t="s">
        <v>5802</v>
      </c>
      <c r="L797" s="476" t="s">
        <v>4241</v>
      </c>
      <c r="M797" s="467" t="s">
        <v>929</v>
      </c>
      <c r="N797" s="567" t="s">
        <v>4069</v>
      </c>
    </row>
    <row r="798" spans="1:14" ht="71.25">
      <c r="A798" s="407">
        <v>349</v>
      </c>
      <c r="B798" s="483"/>
      <c r="C798" s="416" t="s">
        <v>4070</v>
      </c>
      <c r="D798" s="416" t="s">
        <v>4071</v>
      </c>
      <c r="E798" s="469" t="s">
        <v>4072</v>
      </c>
      <c r="F798" s="416" t="s">
        <v>4073</v>
      </c>
      <c r="G798" s="482" t="s">
        <v>724</v>
      </c>
      <c r="H798" s="453" t="s">
        <v>4830</v>
      </c>
      <c r="I798" s="445"/>
      <c r="J798" s="453"/>
      <c r="K798" s="416" t="s">
        <v>4074</v>
      </c>
      <c r="L798" s="484">
        <v>42713</v>
      </c>
      <c r="M798" s="467" t="s">
        <v>935</v>
      </c>
      <c r="N798" s="567"/>
    </row>
    <row r="799" spans="1:14" ht="71.25">
      <c r="A799" s="407">
        <v>350</v>
      </c>
      <c r="B799" s="483"/>
      <c r="C799" s="416" t="s">
        <v>4075</v>
      </c>
      <c r="D799" s="416" t="s">
        <v>4076</v>
      </c>
      <c r="E799" s="469" t="s">
        <v>4077</v>
      </c>
      <c r="F799" s="416" t="s">
        <v>4078</v>
      </c>
      <c r="G799" s="482">
        <v>8125000</v>
      </c>
      <c r="H799" s="453" t="s">
        <v>4830</v>
      </c>
      <c r="I799" s="445"/>
      <c r="J799" s="453"/>
      <c r="K799" s="416" t="s">
        <v>4079</v>
      </c>
      <c r="L799" s="476" t="s">
        <v>2115</v>
      </c>
      <c r="M799" s="467" t="s">
        <v>1500</v>
      </c>
      <c r="N799" s="567" t="s">
        <v>4080</v>
      </c>
    </row>
    <row r="800" spans="1:14" ht="71.25">
      <c r="A800" s="407">
        <v>351</v>
      </c>
      <c r="B800" s="483"/>
      <c r="C800" s="416" t="s">
        <v>4081</v>
      </c>
      <c r="D800" s="416" t="s">
        <v>2804</v>
      </c>
      <c r="E800" s="469" t="s">
        <v>264</v>
      </c>
      <c r="F800" s="416" t="s">
        <v>4082</v>
      </c>
      <c r="G800" s="482">
        <v>11945341</v>
      </c>
      <c r="H800" s="453" t="s">
        <v>4830</v>
      </c>
      <c r="I800" s="445"/>
      <c r="J800" s="453"/>
      <c r="K800" s="416" t="s">
        <v>4083</v>
      </c>
      <c r="L800" s="476" t="s">
        <v>4084</v>
      </c>
      <c r="M800" s="467" t="s">
        <v>1506</v>
      </c>
      <c r="N800" s="567" t="s">
        <v>4080</v>
      </c>
    </row>
    <row r="801" spans="1:14" ht="71.25">
      <c r="A801" s="407">
        <v>352</v>
      </c>
      <c r="B801" s="483"/>
      <c r="C801" s="416" t="s">
        <v>4085</v>
      </c>
      <c r="D801" s="416" t="s">
        <v>4086</v>
      </c>
      <c r="E801" s="469" t="s">
        <v>4087</v>
      </c>
      <c r="F801" s="416" t="s">
        <v>4088</v>
      </c>
      <c r="G801" s="482">
        <v>8778159</v>
      </c>
      <c r="H801" s="453" t="s">
        <v>4830</v>
      </c>
      <c r="I801" s="445"/>
      <c r="J801" s="453"/>
      <c r="K801" s="416" t="s">
        <v>5191</v>
      </c>
      <c r="L801" s="476" t="s">
        <v>3320</v>
      </c>
      <c r="M801" s="467" t="s">
        <v>262</v>
      </c>
      <c r="N801" s="567" t="s">
        <v>4080</v>
      </c>
    </row>
    <row r="802" spans="1:14" ht="71.25">
      <c r="A802" s="407">
        <v>353</v>
      </c>
      <c r="B802" s="483"/>
      <c r="C802" s="416" t="s">
        <v>5192</v>
      </c>
      <c r="D802" s="416" t="s">
        <v>5193</v>
      </c>
      <c r="E802" s="469" t="s">
        <v>5194</v>
      </c>
      <c r="F802" s="416" t="s">
        <v>5195</v>
      </c>
      <c r="G802" s="482" t="s">
        <v>725</v>
      </c>
      <c r="H802" s="453" t="s">
        <v>4830</v>
      </c>
      <c r="I802" s="445"/>
      <c r="J802" s="453"/>
      <c r="K802" s="416" t="s">
        <v>5803</v>
      </c>
      <c r="L802" s="476" t="s">
        <v>5196</v>
      </c>
      <c r="M802" s="467" t="s">
        <v>267</v>
      </c>
      <c r="N802" s="567" t="s">
        <v>4069</v>
      </c>
    </row>
    <row r="803" spans="1:14" ht="71.25">
      <c r="A803" s="407">
        <v>354</v>
      </c>
      <c r="B803" s="452"/>
      <c r="C803" s="416" t="s">
        <v>5197</v>
      </c>
      <c r="D803" s="416" t="s">
        <v>4517</v>
      </c>
      <c r="E803" s="469" t="s">
        <v>5198</v>
      </c>
      <c r="F803" s="416" t="s">
        <v>5199</v>
      </c>
      <c r="G803" s="482">
        <v>10437034</v>
      </c>
      <c r="H803" s="453" t="s">
        <v>4830</v>
      </c>
      <c r="I803" s="453"/>
      <c r="J803" s="453"/>
      <c r="K803" s="416" t="s">
        <v>1393</v>
      </c>
      <c r="L803" s="476" t="s">
        <v>5200</v>
      </c>
      <c r="M803" s="467" t="s">
        <v>5065</v>
      </c>
      <c r="N803" s="567" t="s">
        <v>4080</v>
      </c>
    </row>
    <row r="804" spans="1:14" ht="85.5">
      <c r="A804" s="407">
        <v>355</v>
      </c>
      <c r="B804" s="483"/>
      <c r="C804" s="416" t="s">
        <v>5201</v>
      </c>
      <c r="D804" s="416" t="s">
        <v>726</v>
      </c>
      <c r="E804" s="469" t="s">
        <v>5203</v>
      </c>
      <c r="F804" s="416" t="s">
        <v>5204</v>
      </c>
      <c r="G804" s="482" t="s">
        <v>727</v>
      </c>
      <c r="H804" s="453" t="s">
        <v>4830</v>
      </c>
      <c r="I804" s="445"/>
      <c r="J804" s="453"/>
      <c r="K804" s="416" t="s">
        <v>5205</v>
      </c>
      <c r="L804" s="476" t="s">
        <v>6767</v>
      </c>
      <c r="M804" s="467" t="s">
        <v>3197</v>
      </c>
      <c r="N804" s="567" t="s">
        <v>4080</v>
      </c>
    </row>
    <row r="805" spans="1:14" ht="71.25">
      <c r="A805" s="407">
        <v>356</v>
      </c>
      <c r="B805" s="483"/>
      <c r="C805" s="416" t="s">
        <v>5197</v>
      </c>
      <c r="D805" s="416" t="s">
        <v>5206</v>
      </c>
      <c r="E805" s="469" t="s">
        <v>5207</v>
      </c>
      <c r="F805" s="416" t="s">
        <v>1395</v>
      </c>
      <c r="G805" s="482" t="s">
        <v>728</v>
      </c>
      <c r="H805" s="453" t="s">
        <v>4830</v>
      </c>
      <c r="I805" s="445"/>
      <c r="J805" s="453"/>
      <c r="K805" s="416" t="s">
        <v>1396</v>
      </c>
      <c r="L805" s="476" t="s">
        <v>5200</v>
      </c>
      <c r="M805" s="467" t="s">
        <v>3198</v>
      </c>
      <c r="N805" s="567" t="s">
        <v>4080</v>
      </c>
    </row>
    <row r="806" spans="1:14" ht="71.25">
      <c r="A806" s="407">
        <v>357</v>
      </c>
      <c r="B806" s="483"/>
      <c r="C806" s="416" t="s">
        <v>5208</v>
      </c>
      <c r="D806" s="416" t="s">
        <v>5209</v>
      </c>
      <c r="E806" s="469" t="s">
        <v>5210</v>
      </c>
      <c r="F806" s="416" t="s">
        <v>1391</v>
      </c>
      <c r="G806" s="482" t="s">
        <v>729</v>
      </c>
      <c r="H806" s="453" t="s">
        <v>4830</v>
      </c>
      <c r="I806" s="445"/>
      <c r="J806" s="453"/>
      <c r="K806" s="416" t="s">
        <v>1392</v>
      </c>
      <c r="L806" s="476" t="s">
        <v>4084</v>
      </c>
      <c r="M806" s="467" t="s">
        <v>3200</v>
      </c>
      <c r="N806" s="567" t="s">
        <v>4080</v>
      </c>
    </row>
    <row r="807" spans="1:14" ht="85.5">
      <c r="A807" s="407">
        <v>358</v>
      </c>
      <c r="B807" s="483"/>
      <c r="C807" s="416" t="s">
        <v>5212</v>
      </c>
      <c r="D807" s="416" t="s">
        <v>5213</v>
      </c>
      <c r="E807" s="469" t="s">
        <v>5214</v>
      </c>
      <c r="F807" s="416" t="s">
        <v>5215</v>
      </c>
      <c r="G807" s="482">
        <v>5632105</v>
      </c>
      <c r="H807" s="453" t="s">
        <v>4830</v>
      </c>
      <c r="I807" s="445"/>
      <c r="J807" s="453"/>
      <c r="K807" s="416" t="s">
        <v>5216</v>
      </c>
      <c r="L807" s="484" t="s">
        <v>1430</v>
      </c>
      <c r="M807" s="467" t="s">
        <v>5211</v>
      </c>
      <c r="N807" s="567" t="s">
        <v>4080</v>
      </c>
    </row>
    <row r="808" spans="1:14" ht="71.25">
      <c r="A808" s="407">
        <v>359</v>
      </c>
      <c r="B808" s="483"/>
      <c r="C808" s="416" t="s">
        <v>5924</v>
      </c>
      <c r="D808" s="416" t="s">
        <v>3856</v>
      </c>
      <c r="E808" s="469" t="s">
        <v>5925</v>
      </c>
      <c r="F808" s="416" t="s">
        <v>5926</v>
      </c>
      <c r="G808" s="482" t="s">
        <v>730</v>
      </c>
      <c r="H808" s="453" t="s">
        <v>4830</v>
      </c>
      <c r="I808" s="445"/>
      <c r="J808" s="453"/>
      <c r="K808" s="416" t="s">
        <v>5927</v>
      </c>
      <c r="L808" s="476" t="s">
        <v>6767</v>
      </c>
      <c r="M808" s="467" t="s">
        <v>5217</v>
      </c>
      <c r="N808" s="567" t="s">
        <v>4080</v>
      </c>
    </row>
    <row r="809" spans="1:14" ht="71.25">
      <c r="A809" s="407">
        <v>360</v>
      </c>
      <c r="B809" s="483"/>
      <c r="C809" s="416" t="s">
        <v>5929</v>
      </c>
      <c r="D809" s="476" t="s">
        <v>5202</v>
      </c>
      <c r="E809" s="469" t="s">
        <v>5930</v>
      </c>
      <c r="F809" s="416" t="s">
        <v>5931</v>
      </c>
      <c r="G809" s="482" t="s">
        <v>731</v>
      </c>
      <c r="H809" s="453" t="s">
        <v>4830</v>
      </c>
      <c r="I809" s="445"/>
      <c r="J809" s="453"/>
      <c r="K809" s="416" t="s">
        <v>5932</v>
      </c>
      <c r="L809" s="476" t="s">
        <v>6767</v>
      </c>
      <c r="M809" s="467" t="s">
        <v>5928</v>
      </c>
      <c r="N809" s="567" t="s">
        <v>4069</v>
      </c>
    </row>
    <row r="810" spans="1:14" ht="57">
      <c r="A810" s="407">
        <v>361</v>
      </c>
      <c r="B810" s="483"/>
      <c r="C810" s="416" t="s">
        <v>5934</v>
      </c>
      <c r="D810" s="416" t="s">
        <v>5935</v>
      </c>
      <c r="E810" s="469" t="s">
        <v>5936</v>
      </c>
      <c r="F810" s="416" t="s">
        <v>5937</v>
      </c>
      <c r="G810" s="482">
        <v>369947687</v>
      </c>
      <c r="H810" s="453" t="s">
        <v>4830</v>
      </c>
      <c r="I810" s="445"/>
      <c r="J810" s="453"/>
      <c r="K810" s="416" t="s">
        <v>5938</v>
      </c>
      <c r="L810" s="484" t="s">
        <v>3320</v>
      </c>
      <c r="M810" s="467" t="s">
        <v>5933</v>
      </c>
      <c r="N810" s="567" t="s">
        <v>4069</v>
      </c>
    </row>
    <row r="811" spans="1:14" ht="57">
      <c r="A811" s="407">
        <v>362</v>
      </c>
      <c r="B811" s="483"/>
      <c r="C811" s="416" t="s">
        <v>5940</v>
      </c>
      <c r="D811" s="416" t="s">
        <v>5941</v>
      </c>
      <c r="E811" s="469" t="s">
        <v>5942</v>
      </c>
      <c r="F811" s="416" t="s">
        <v>4462</v>
      </c>
      <c r="G811" s="482" t="s">
        <v>732</v>
      </c>
      <c r="H811" s="453" t="s">
        <v>4830</v>
      </c>
      <c r="I811" s="445"/>
      <c r="J811" s="453"/>
      <c r="K811" s="416" t="s">
        <v>5943</v>
      </c>
      <c r="L811" s="484">
        <v>42376</v>
      </c>
      <c r="M811" s="467" t="s">
        <v>5939</v>
      </c>
      <c r="N811" s="567" t="s">
        <v>4080</v>
      </c>
    </row>
    <row r="812" spans="1:14" ht="85.5">
      <c r="A812" s="407">
        <v>363</v>
      </c>
      <c r="B812" s="485"/>
      <c r="C812" s="416" t="s">
        <v>5945</v>
      </c>
      <c r="D812" s="416" t="s">
        <v>5946</v>
      </c>
      <c r="E812" s="469" t="s">
        <v>5942</v>
      </c>
      <c r="F812" s="416" t="s">
        <v>4461</v>
      </c>
      <c r="G812" s="482" t="s">
        <v>733</v>
      </c>
      <c r="H812" s="453" t="s">
        <v>4830</v>
      </c>
      <c r="I812" s="486"/>
      <c r="J812" s="453"/>
      <c r="K812" s="416" t="s">
        <v>5947</v>
      </c>
      <c r="L812" s="484">
        <v>42376</v>
      </c>
      <c r="M812" s="467" t="s">
        <v>5944</v>
      </c>
      <c r="N812" s="567" t="s">
        <v>4080</v>
      </c>
    </row>
    <row r="813" spans="1:14" ht="57">
      <c r="A813" s="407">
        <v>364</v>
      </c>
      <c r="B813" s="485"/>
      <c r="C813" s="416" t="s">
        <v>5949</v>
      </c>
      <c r="D813" s="416" t="s">
        <v>5950</v>
      </c>
      <c r="E813" s="469" t="s">
        <v>5951</v>
      </c>
      <c r="F813" s="416" t="s">
        <v>5952</v>
      </c>
      <c r="G813" s="482" t="s">
        <v>734</v>
      </c>
      <c r="H813" s="453" t="s">
        <v>4830</v>
      </c>
      <c r="I813" s="486"/>
      <c r="J813" s="453"/>
      <c r="K813" s="416" t="s">
        <v>5953</v>
      </c>
      <c r="L813" s="484">
        <v>42557</v>
      </c>
      <c r="M813" s="467" t="s">
        <v>5948</v>
      </c>
      <c r="N813" s="567" t="s">
        <v>4080</v>
      </c>
    </row>
    <row r="814" spans="1:14" ht="57">
      <c r="A814" s="407">
        <v>365</v>
      </c>
      <c r="B814" s="485"/>
      <c r="C814" s="416" t="s">
        <v>6345</v>
      </c>
      <c r="D814" s="416" t="s">
        <v>6346</v>
      </c>
      <c r="E814" s="469" t="s">
        <v>5951</v>
      </c>
      <c r="F814" s="416" t="s">
        <v>6347</v>
      </c>
      <c r="G814" s="482" t="s">
        <v>735</v>
      </c>
      <c r="H814" s="453" t="s">
        <v>4830</v>
      </c>
      <c r="I814" s="486"/>
      <c r="J814" s="453"/>
      <c r="K814" s="416" t="s">
        <v>6348</v>
      </c>
      <c r="L814" s="484" t="s">
        <v>1553</v>
      </c>
      <c r="M814" s="467" t="s">
        <v>6344</v>
      </c>
      <c r="N814" s="567" t="s">
        <v>4080</v>
      </c>
    </row>
    <row r="815" spans="1:14" ht="57">
      <c r="A815" s="407">
        <v>366</v>
      </c>
      <c r="B815" s="485"/>
      <c r="C815" s="416" t="s">
        <v>6350</v>
      </c>
      <c r="D815" s="416" t="s">
        <v>6351</v>
      </c>
      <c r="E815" s="469" t="s">
        <v>5951</v>
      </c>
      <c r="F815" s="416" t="s">
        <v>6352</v>
      </c>
      <c r="G815" s="482" t="s">
        <v>736</v>
      </c>
      <c r="H815" s="453" t="s">
        <v>4830</v>
      </c>
      <c r="I815" s="486"/>
      <c r="J815" s="453"/>
      <c r="K815" s="416" t="s">
        <v>6353</v>
      </c>
      <c r="L815" s="484">
        <v>42376</v>
      </c>
      <c r="M815" s="467" t="s">
        <v>6349</v>
      </c>
      <c r="N815" s="567" t="s">
        <v>4080</v>
      </c>
    </row>
    <row r="816" spans="1:14" ht="57">
      <c r="A816" s="407">
        <v>367</v>
      </c>
      <c r="B816" s="483"/>
      <c r="C816" s="416" t="s">
        <v>6355</v>
      </c>
      <c r="D816" s="416" t="s">
        <v>6356</v>
      </c>
      <c r="E816" s="469" t="s">
        <v>6357</v>
      </c>
      <c r="F816" s="416" t="s">
        <v>6358</v>
      </c>
      <c r="G816" s="482" t="s">
        <v>737</v>
      </c>
      <c r="H816" s="453" t="s">
        <v>4830</v>
      </c>
      <c r="I816" s="445"/>
      <c r="J816" s="453"/>
      <c r="K816" s="487" t="s">
        <v>6359</v>
      </c>
      <c r="L816" s="476" t="s">
        <v>2115</v>
      </c>
      <c r="M816" s="467" t="s">
        <v>6354</v>
      </c>
      <c r="N816" s="567" t="s">
        <v>4080</v>
      </c>
    </row>
    <row r="817" spans="1:14" ht="57">
      <c r="A817" s="407">
        <v>368</v>
      </c>
      <c r="B817" s="483"/>
      <c r="C817" s="416" t="s">
        <v>6361</v>
      </c>
      <c r="D817" s="416" t="s">
        <v>5958</v>
      </c>
      <c r="E817" s="469" t="s">
        <v>5959</v>
      </c>
      <c r="F817" s="416" t="s">
        <v>5960</v>
      </c>
      <c r="G817" s="488">
        <v>1193902249</v>
      </c>
      <c r="H817" s="453" t="s">
        <v>4830</v>
      </c>
      <c r="I817" s="445"/>
      <c r="J817" s="453"/>
      <c r="K817" s="416" t="s">
        <v>5961</v>
      </c>
      <c r="L817" s="484">
        <v>42526</v>
      </c>
      <c r="M817" s="467" t="s">
        <v>6360</v>
      </c>
      <c r="N817" s="567" t="s">
        <v>4080</v>
      </c>
    </row>
    <row r="818" spans="1:14" ht="71.25">
      <c r="A818" s="407">
        <v>369</v>
      </c>
      <c r="B818" s="483"/>
      <c r="C818" s="416" t="s">
        <v>5963</v>
      </c>
      <c r="D818" s="416" t="s">
        <v>738</v>
      </c>
      <c r="E818" s="469" t="s">
        <v>5965</v>
      </c>
      <c r="F818" s="416" t="s">
        <v>5966</v>
      </c>
      <c r="G818" s="482">
        <v>15311937</v>
      </c>
      <c r="H818" s="453" t="s">
        <v>4830</v>
      </c>
      <c r="I818" s="445"/>
      <c r="J818" s="453"/>
      <c r="K818" s="416" t="s">
        <v>5783</v>
      </c>
      <c r="L818" s="476" t="s">
        <v>4241</v>
      </c>
      <c r="M818" s="467" t="s">
        <v>5962</v>
      </c>
      <c r="N818" s="567" t="s">
        <v>4080</v>
      </c>
    </row>
    <row r="819" spans="1:14" ht="71.25">
      <c r="A819" s="407">
        <v>370</v>
      </c>
      <c r="B819" s="483"/>
      <c r="C819" s="416" t="s">
        <v>5963</v>
      </c>
      <c r="D819" s="476" t="s">
        <v>5964</v>
      </c>
      <c r="E819" s="469" t="s">
        <v>5968</v>
      </c>
      <c r="F819" s="416" t="s">
        <v>5969</v>
      </c>
      <c r="G819" s="482">
        <v>665596867</v>
      </c>
      <c r="H819" s="453" t="s">
        <v>4830</v>
      </c>
      <c r="I819" s="445"/>
      <c r="J819" s="453"/>
      <c r="K819" s="416" t="s">
        <v>5970</v>
      </c>
      <c r="L819" s="476" t="s">
        <v>4241</v>
      </c>
      <c r="M819" s="467" t="s">
        <v>5967</v>
      </c>
      <c r="N819" s="567" t="s">
        <v>4069</v>
      </c>
    </row>
    <row r="820" spans="1:14" ht="57">
      <c r="A820" s="407">
        <v>371</v>
      </c>
      <c r="B820" s="483"/>
      <c r="C820" s="416" t="s">
        <v>5972</v>
      </c>
      <c r="D820" s="416" t="s">
        <v>5973</v>
      </c>
      <c r="E820" s="489" t="s">
        <v>5974</v>
      </c>
      <c r="F820" s="451" t="s">
        <v>5975</v>
      </c>
      <c r="G820" s="482">
        <v>7500000</v>
      </c>
      <c r="H820" s="453" t="s">
        <v>4830</v>
      </c>
      <c r="I820" s="445"/>
      <c r="J820" s="453"/>
      <c r="K820" s="416" t="s">
        <v>4055</v>
      </c>
      <c r="L820" s="476" t="s">
        <v>5976</v>
      </c>
      <c r="M820" s="467" t="s">
        <v>5971</v>
      </c>
      <c r="N820" s="567" t="s">
        <v>4080</v>
      </c>
    </row>
    <row r="821" spans="1:14" ht="57">
      <c r="A821" s="407">
        <v>372</v>
      </c>
      <c r="B821" s="483"/>
      <c r="C821" s="416" t="s">
        <v>5978</v>
      </c>
      <c r="D821" s="416" t="s">
        <v>5206</v>
      </c>
      <c r="E821" s="487" t="s">
        <v>5979</v>
      </c>
      <c r="F821" s="487" t="s">
        <v>5980</v>
      </c>
      <c r="G821" s="482" t="s">
        <v>739</v>
      </c>
      <c r="H821" s="453" t="s">
        <v>4830</v>
      </c>
      <c r="I821" s="445"/>
      <c r="J821" s="453"/>
      <c r="K821" s="416" t="s">
        <v>1394</v>
      </c>
      <c r="L821" s="476" t="s">
        <v>5200</v>
      </c>
      <c r="M821" s="467" t="s">
        <v>5977</v>
      </c>
      <c r="N821" s="567" t="s">
        <v>4080</v>
      </c>
    </row>
    <row r="822" spans="1:14" ht="85.5">
      <c r="A822" s="407">
        <v>373</v>
      </c>
      <c r="B822" s="483"/>
      <c r="C822" s="416" t="s">
        <v>5983</v>
      </c>
      <c r="D822" s="416" t="s">
        <v>3856</v>
      </c>
      <c r="E822" s="487" t="s">
        <v>5984</v>
      </c>
      <c r="F822" s="451" t="s">
        <v>1135</v>
      </c>
      <c r="G822" s="482" t="s">
        <v>740</v>
      </c>
      <c r="H822" s="453" t="s">
        <v>4830</v>
      </c>
      <c r="I822" s="445"/>
      <c r="J822" s="453"/>
      <c r="K822" s="416" t="s">
        <v>5985</v>
      </c>
      <c r="L822" s="476" t="s">
        <v>5200</v>
      </c>
      <c r="M822" s="467" t="s">
        <v>5982</v>
      </c>
      <c r="N822" s="567" t="s">
        <v>4080</v>
      </c>
    </row>
    <row r="823" spans="1:14" ht="57">
      <c r="A823" s="407">
        <v>374</v>
      </c>
      <c r="B823" s="483"/>
      <c r="C823" s="416" t="s">
        <v>5978</v>
      </c>
      <c r="D823" s="416" t="s">
        <v>5206</v>
      </c>
      <c r="E823" s="487" t="s">
        <v>5987</v>
      </c>
      <c r="F823" s="487" t="s">
        <v>5988</v>
      </c>
      <c r="G823" s="482" t="s">
        <v>741</v>
      </c>
      <c r="H823" s="453" t="s">
        <v>4830</v>
      </c>
      <c r="I823" s="445"/>
      <c r="J823" s="453"/>
      <c r="K823" s="416" t="s">
        <v>5981</v>
      </c>
      <c r="L823" s="476" t="s">
        <v>5200</v>
      </c>
      <c r="M823" s="467" t="s">
        <v>5986</v>
      </c>
      <c r="N823" s="567" t="s">
        <v>4069</v>
      </c>
    </row>
    <row r="824" spans="1:14" ht="71.25">
      <c r="A824" s="407">
        <v>375</v>
      </c>
      <c r="B824" s="483"/>
      <c r="C824" s="416" t="s">
        <v>4505</v>
      </c>
      <c r="D824" s="416" t="s">
        <v>4506</v>
      </c>
      <c r="E824" s="487" t="s">
        <v>5990</v>
      </c>
      <c r="F824" s="487" t="s">
        <v>5991</v>
      </c>
      <c r="G824" s="482" t="s">
        <v>742</v>
      </c>
      <c r="H824" s="453" t="s">
        <v>4830</v>
      </c>
      <c r="I824" s="445"/>
      <c r="J824" s="453"/>
      <c r="K824" s="416" t="s">
        <v>2061</v>
      </c>
      <c r="L824" s="476" t="s">
        <v>4084</v>
      </c>
      <c r="M824" s="467" t="s">
        <v>5989</v>
      </c>
      <c r="N824" s="567" t="s">
        <v>4080</v>
      </c>
    </row>
    <row r="825" spans="1:14" ht="71.25">
      <c r="A825" s="407">
        <v>376</v>
      </c>
      <c r="B825" s="483"/>
      <c r="C825" s="416" t="s">
        <v>4505</v>
      </c>
      <c r="D825" s="416" t="s">
        <v>4506</v>
      </c>
      <c r="E825" s="487" t="s">
        <v>5990</v>
      </c>
      <c r="F825" s="487" t="s">
        <v>5993</v>
      </c>
      <c r="G825" s="482" t="s">
        <v>743</v>
      </c>
      <c r="H825" s="453" t="s">
        <v>4830</v>
      </c>
      <c r="I825" s="445"/>
      <c r="J825" s="453"/>
      <c r="K825" s="416" t="s">
        <v>2060</v>
      </c>
      <c r="L825" s="476" t="s">
        <v>4084</v>
      </c>
      <c r="M825" s="467" t="s">
        <v>5992</v>
      </c>
      <c r="N825" s="567" t="s">
        <v>4069</v>
      </c>
    </row>
    <row r="826" spans="1:14" ht="85.5">
      <c r="A826" s="407">
        <v>377</v>
      </c>
      <c r="B826" s="483"/>
      <c r="C826" s="416" t="s">
        <v>5995</v>
      </c>
      <c r="D826" s="416" t="s">
        <v>5996</v>
      </c>
      <c r="E826" s="487" t="s">
        <v>5997</v>
      </c>
      <c r="F826" s="487" t="s">
        <v>5998</v>
      </c>
      <c r="G826" s="482" t="s">
        <v>744</v>
      </c>
      <c r="H826" s="453" t="s">
        <v>4830</v>
      </c>
      <c r="I826" s="445"/>
      <c r="J826" s="453"/>
      <c r="K826" s="416" t="s">
        <v>5999</v>
      </c>
      <c r="L826" s="476" t="s">
        <v>4084</v>
      </c>
      <c r="M826" s="467" t="s">
        <v>5994</v>
      </c>
      <c r="N826" s="567" t="s">
        <v>4080</v>
      </c>
    </row>
    <row r="827" spans="1:14" ht="85.5">
      <c r="A827" s="407">
        <v>378</v>
      </c>
      <c r="B827" s="483"/>
      <c r="C827" s="416" t="s">
        <v>5995</v>
      </c>
      <c r="D827" s="416" t="s">
        <v>5996</v>
      </c>
      <c r="E827" s="487" t="s">
        <v>5997</v>
      </c>
      <c r="F827" s="487" t="s">
        <v>6001</v>
      </c>
      <c r="G827" s="482" t="s">
        <v>745</v>
      </c>
      <c r="H827" s="453" t="s">
        <v>4830</v>
      </c>
      <c r="I827" s="445"/>
      <c r="J827" s="453"/>
      <c r="K827" s="416" t="s">
        <v>6002</v>
      </c>
      <c r="L827" s="476" t="s">
        <v>4084</v>
      </c>
      <c r="M827" s="467" t="s">
        <v>6000</v>
      </c>
      <c r="N827" s="567" t="s">
        <v>4069</v>
      </c>
    </row>
    <row r="828" spans="1:14" ht="71.25">
      <c r="A828" s="407">
        <v>379</v>
      </c>
      <c r="B828" s="483"/>
      <c r="C828" s="416" t="s">
        <v>6004</v>
      </c>
      <c r="D828" s="416" t="s">
        <v>6005</v>
      </c>
      <c r="E828" s="487" t="s">
        <v>6006</v>
      </c>
      <c r="F828" s="487" t="s">
        <v>6007</v>
      </c>
      <c r="G828" s="482">
        <v>313471670</v>
      </c>
      <c r="H828" s="453" t="s">
        <v>4830</v>
      </c>
      <c r="I828" s="445"/>
      <c r="J828" s="453"/>
      <c r="K828" s="416" t="s">
        <v>6008</v>
      </c>
      <c r="L828" s="476" t="s">
        <v>4084</v>
      </c>
      <c r="M828" s="467" t="s">
        <v>6003</v>
      </c>
      <c r="N828" s="567" t="s">
        <v>4069</v>
      </c>
    </row>
    <row r="829" spans="1:14" ht="57">
      <c r="A829" s="407">
        <v>380</v>
      </c>
      <c r="B829" s="483"/>
      <c r="C829" s="416" t="s">
        <v>6010</v>
      </c>
      <c r="D829" s="416" t="s">
        <v>6011</v>
      </c>
      <c r="E829" s="489" t="s">
        <v>6012</v>
      </c>
      <c r="F829" s="451" t="s">
        <v>6013</v>
      </c>
      <c r="G829" s="482" t="s">
        <v>746</v>
      </c>
      <c r="H829" s="453" t="s">
        <v>4830</v>
      </c>
      <c r="I829" s="445"/>
      <c r="J829" s="453"/>
      <c r="K829" s="416" t="s">
        <v>3199</v>
      </c>
      <c r="L829" s="476" t="s">
        <v>6014</v>
      </c>
      <c r="M829" s="467" t="s">
        <v>6009</v>
      </c>
      <c r="N829" s="567" t="s">
        <v>4080</v>
      </c>
    </row>
    <row r="830" spans="1:14" ht="57">
      <c r="A830" s="407">
        <v>381</v>
      </c>
      <c r="B830" s="483"/>
      <c r="C830" s="416" t="s">
        <v>6016</v>
      </c>
      <c r="D830" s="416" t="s">
        <v>6017</v>
      </c>
      <c r="E830" s="489" t="s">
        <v>6018</v>
      </c>
      <c r="F830" s="451" t="s">
        <v>6019</v>
      </c>
      <c r="G830" s="490">
        <v>577625718</v>
      </c>
      <c r="H830" s="453" t="s">
        <v>4830</v>
      </c>
      <c r="I830" s="445"/>
      <c r="J830" s="453"/>
      <c r="K830" s="416" t="s">
        <v>6020</v>
      </c>
      <c r="L830" s="484">
        <v>42527</v>
      </c>
      <c r="M830" s="467" t="s">
        <v>6015</v>
      </c>
      <c r="N830" s="567" t="s">
        <v>4080</v>
      </c>
    </row>
    <row r="831" spans="1:14" ht="57">
      <c r="A831" s="407">
        <v>382</v>
      </c>
      <c r="B831" s="483"/>
      <c r="C831" s="416" t="s">
        <v>6022</v>
      </c>
      <c r="D831" s="416" t="s">
        <v>6023</v>
      </c>
      <c r="E831" s="487" t="s">
        <v>6024</v>
      </c>
      <c r="F831" s="487" t="s">
        <v>6025</v>
      </c>
      <c r="G831" s="490" t="s">
        <v>747</v>
      </c>
      <c r="H831" s="453" t="s">
        <v>4830</v>
      </c>
      <c r="I831" s="445"/>
      <c r="J831" s="453"/>
      <c r="K831" s="416" t="s">
        <v>1134</v>
      </c>
      <c r="L831" s="476" t="s">
        <v>4084</v>
      </c>
      <c r="M831" s="467" t="s">
        <v>6021</v>
      </c>
      <c r="N831" s="567" t="s">
        <v>4080</v>
      </c>
    </row>
    <row r="832" spans="1:14" ht="57">
      <c r="A832" s="407">
        <v>383</v>
      </c>
      <c r="B832" s="483"/>
      <c r="C832" s="416" t="s">
        <v>6027</v>
      </c>
      <c r="D832" s="416" t="s">
        <v>4540</v>
      </c>
      <c r="E832" s="487" t="s">
        <v>4541</v>
      </c>
      <c r="F832" s="487" t="s">
        <v>4542</v>
      </c>
      <c r="G832" s="490" t="s">
        <v>748</v>
      </c>
      <c r="H832" s="453" t="s">
        <v>4830</v>
      </c>
      <c r="I832" s="445"/>
      <c r="J832" s="453"/>
      <c r="K832" s="416" t="s">
        <v>4543</v>
      </c>
      <c r="L832" s="476" t="s">
        <v>1553</v>
      </c>
      <c r="M832" s="467" t="s">
        <v>6026</v>
      </c>
      <c r="N832" s="570" t="s">
        <v>4069</v>
      </c>
    </row>
    <row r="833" spans="1:14" ht="57">
      <c r="A833" s="407">
        <v>384</v>
      </c>
      <c r="B833" s="483"/>
      <c r="C833" s="416" t="s">
        <v>6027</v>
      </c>
      <c r="D833" s="416" t="s">
        <v>4545</v>
      </c>
      <c r="E833" s="487" t="s">
        <v>4541</v>
      </c>
      <c r="F833" s="487" t="s">
        <v>4546</v>
      </c>
      <c r="G833" s="490" t="s">
        <v>749</v>
      </c>
      <c r="H833" s="453" t="s">
        <v>4830</v>
      </c>
      <c r="I833" s="445"/>
      <c r="J833" s="453"/>
      <c r="K833" s="416" t="s">
        <v>5804</v>
      </c>
      <c r="L833" s="476" t="s">
        <v>4662</v>
      </c>
      <c r="M833" s="467" t="s">
        <v>4544</v>
      </c>
      <c r="N833" s="570" t="s">
        <v>4080</v>
      </c>
    </row>
    <row r="834" spans="1:14" ht="57">
      <c r="A834" s="407">
        <v>385</v>
      </c>
      <c r="B834" s="483"/>
      <c r="C834" s="416" t="s">
        <v>4548</v>
      </c>
      <c r="D834" s="416" t="s">
        <v>4549</v>
      </c>
      <c r="E834" s="487" t="s">
        <v>4550</v>
      </c>
      <c r="F834" s="487" t="s">
        <v>4551</v>
      </c>
      <c r="G834" s="490">
        <v>34849985</v>
      </c>
      <c r="H834" s="453" t="s">
        <v>4830</v>
      </c>
      <c r="I834" s="445"/>
      <c r="J834" s="453"/>
      <c r="K834" s="416" t="s">
        <v>4552</v>
      </c>
      <c r="L834" s="476" t="s">
        <v>1553</v>
      </c>
      <c r="M834" s="467" t="s">
        <v>4547</v>
      </c>
      <c r="N834" s="570" t="s">
        <v>4069</v>
      </c>
    </row>
    <row r="835" spans="1:14" ht="12.75">
      <c r="A835" s="360"/>
      <c r="B835" s="361"/>
      <c r="C835" s="364"/>
      <c r="D835" s="364"/>
      <c r="E835" s="366"/>
      <c r="F835" s="366"/>
      <c r="G835" s="367"/>
      <c r="H835" s="362"/>
      <c r="I835" s="361"/>
      <c r="J835" s="362"/>
      <c r="K835" s="364"/>
      <c r="L835" s="365"/>
      <c r="M835" s="363"/>
      <c r="N835" s="571"/>
    </row>
    <row r="836" spans="1:14" ht="12.75">
      <c r="A836" s="360"/>
      <c r="B836" s="361"/>
      <c r="C836" s="364"/>
      <c r="D836" s="364"/>
      <c r="E836" s="366"/>
      <c r="F836" s="366"/>
      <c r="G836" s="367"/>
      <c r="H836" s="362"/>
      <c r="I836" s="361"/>
      <c r="J836" s="362"/>
      <c r="K836" s="364"/>
      <c r="L836" s="365"/>
      <c r="M836" s="363"/>
      <c r="N836" s="572"/>
    </row>
    <row r="837" spans="1:14" ht="12.75">
      <c r="A837" s="360"/>
      <c r="B837" s="361"/>
      <c r="C837" s="364"/>
      <c r="D837" s="364"/>
      <c r="E837" s="366"/>
      <c r="F837" s="366"/>
      <c r="G837" s="367"/>
      <c r="H837" s="362"/>
      <c r="I837" s="361"/>
      <c r="J837" s="362"/>
      <c r="K837" s="364"/>
      <c r="L837" s="365"/>
      <c r="M837" s="363"/>
      <c r="N837" s="572"/>
    </row>
    <row r="838" spans="1:14" ht="12.75">
      <c r="A838" s="360"/>
      <c r="B838" s="361"/>
      <c r="C838" s="364"/>
      <c r="D838" s="364"/>
      <c r="E838" s="366"/>
      <c r="F838" s="366"/>
      <c r="G838" s="367"/>
      <c r="H838" s="362"/>
      <c r="I838" s="361"/>
      <c r="J838" s="362"/>
      <c r="K838" s="364"/>
      <c r="L838" s="365"/>
      <c r="M838" s="363"/>
      <c r="N838" s="572"/>
    </row>
    <row r="839" spans="1:13" ht="12.75">
      <c r="A839" s="226"/>
      <c r="B839" s="224"/>
      <c r="C839" s="224"/>
      <c r="D839" s="223"/>
      <c r="E839" s="188"/>
      <c r="F839" s="224"/>
      <c r="G839" s="193"/>
      <c r="H839" s="223"/>
      <c r="I839" s="223"/>
      <c r="J839" s="223"/>
      <c r="K839" s="223"/>
      <c r="L839" s="223"/>
      <c r="M839" s="225"/>
    </row>
    <row r="840" spans="1:13" ht="12.75">
      <c r="A840" s="226"/>
      <c r="B840" s="224"/>
      <c r="C840" s="224"/>
      <c r="D840" s="223"/>
      <c r="E840" s="188"/>
      <c r="F840" s="224"/>
      <c r="G840" s="193"/>
      <c r="H840" s="223"/>
      <c r="I840" s="223"/>
      <c r="J840" s="223"/>
      <c r="K840" s="223"/>
      <c r="L840" s="223"/>
      <c r="M840" s="225"/>
    </row>
    <row r="841" spans="1:13" ht="12.75">
      <c r="A841" s="226"/>
      <c r="B841" s="224"/>
      <c r="C841" s="224"/>
      <c r="D841" s="223"/>
      <c r="E841" s="188"/>
      <c r="F841" s="224"/>
      <c r="G841" s="193"/>
      <c r="H841" s="223"/>
      <c r="I841" s="223"/>
      <c r="J841" s="223"/>
      <c r="K841" s="223"/>
      <c r="L841" s="223"/>
      <c r="M841" s="225"/>
    </row>
    <row r="842" spans="1:13" ht="12.75">
      <c r="A842" s="226"/>
      <c r="B842" s="224"/>
      <c r="C842" s="224"/>
      <c r="D842" s="223"/>
      <c r="E842" s="188"/>
      <c r="F842" s="224"/>
      <c r="G842" s="193"/>
      <c r="H842" s="223"/>
      <c r="I842" s="223"/>
      <c r="J842" s="223"/>
      <c r="K842" s="223"/>
      <c r="L842" s="223"/>
      <c r="M842" s="225"/>
    </row>
    <row r="843" spans="1:13" ht="12.75">
      <c r="A843" s="226"/>
      <c r="B843" s="224"/>
      <c r="C843" s="224"/>
      <c r="D843" s="223"/>
      <c r="E843" s="188"/>
      <c r="F843" s="224"/>
      <c r="G843" s="193"/>
      <c r="H843" s="223"/>
      <c r="I843" s="223"/>
      <c r="J843" s="223"/>
      <c r="K843" s="223"/>
      <c r="L843" s="223"/>
      <c r="M843" s="225"/>
    </row>
    <row r="844" spans="1:13" ht="12.75">
      <c r="A844" s="226"/>
      <c r="B844" s="224"/>
      <c r="C844" s="224"/>
      <c r="D844" s="223"/>
      <c r="E844" s="188"/>
      <c r="F844" s="224"/>
      <c r="G844" s="193"/>
      <c r="H844" s="223"/>
      <c r="I844" s="223"/>
      <c r="J844" s="223"/>
      <c r="K844" s="223"/>
      <c r="L844" s="223"/>
      <c r="M844" s="225"/>
    </row>
    <row r="845" spans="1:13" ht="12.75">
      <c r="A845" s="226"/>
      <c r="B845" s="224"/>
      <c r="C845" s="224"/>
      <c r="D845" s="223"/>
      <c r="E845" s="188"/>
      <c r="F845" s="224"/>
      <c r="G845" s="193"/>
      <c r="H845" s="223"/>
      <c r="I845" s="223"/>
      <c r="J845" s="223"/>
      <c r="K845" s="223"/>
      <c r="L845" s="223"/>
      <c r="M845" s="225"/>
    </row>
    <row r="846" spans="1:13" ht="12.75">
      <c r="A846" s="226"/>
      <c r="B846" s="224"/>
      <c r="C846" s="224"/>
      <c r="D846" s="223"/>
      <c r="E846" s="188"/>
      <c r="F846" s="224"/>
      <c r="G846" s="193"/>
      <c r="H846" s="223"/>
      <c r="I846" s="223"/>
      <c r="J846" s="223"/>
      <c r="K846" s="223"/>
      <c r="L846" s="223"/>
      <c r="M846" s="225"/>
    </row>
    <row r="847" spans="1:13" ht="12.75">
      <c r="A847" s="178"/>
      <c r="B847" s="179"/>
      <c r="C847" s="176"/>
      <c r="D847" s="175"/>
      <c r="E847" s="177"/>
      <c r="F847" s="175"/>
      <c r="G847" s="177"/>
      <c r="H847" s="175"/>
      <c r="I847" s="175"/>
      <c r="J847" s="175"/>
      <c r="K847" s="175"/>
      <c r="L847" s="175"/>
      <c r="M847" s="27"/>
    </row>
    <row r="848" spans="1:13" ht="21.75" customHeight="1">
      <c r="A848" s="129" t="s">
        <v>2970</v>
      </c>
      <c r="B848" s="660" t="s">
        <v>190</v>
      </c>
      <c r="C848" s="662"/>
      <c r="D848" s="130"/>
      <c r="E848" s="130"/>
      <c r="F848" s="131"/>
      <c r="G848" s="132"/>
      <c r="H848" s="132"/>
      <c r="I848" s="130"/>
      <c r="J848" s="132"/>
      <c r="K848" s="130"/>
      <c r="L848" s="130"/>
      <c r="M848" s="133"/>
    </row>
    <row r="849" spans="1:13" ht="15">
      <c r="A849" s="102"/>
      <c r="B849" s="168">
        <v>72</v>
      </c>
      <c r="C849" s="103"/>
      <c r="D849" s="7"/>
      <c r="E849" s="7"/>
      <c r="F849" s="72"/>
      <c r="G849" s="548">
        <v>1865154000</v>
      </c>
      <c r="H849" s="70"/>
      <c r="I849" s="7"/>
      <c r="J849" s="70"/>
      <c r="K849" s="28"/>
      <c r="L849" s="28"/>
      <c r="M849" s="27"/>
    </row>
    <row r="850" spans="1:13" ht="51">
      <c r="A850" s="289">
        <v>1</v>
      </c>
      <c r="B850" s="212"/>
      <c r="C850" s="305" t="s">
        <v>2687</v>
      </c>
      <c r="D850" s="26" t="s">
        <v>2688</v>
      </c>
      <c r="E850" s="26" t="s">
        <v>2689</v>
      </c>
      <c r="F850" s="26" t="s">
        <v>2690</v>
      </c>
      <c r="G850" s="26" t="s">
        <v>547</v>
      </c>
      <c r="H850" s="306" t="s">
        <v>540</v>
      </c>
      <c r="I850" s="26"/>
      <c r="J850" s="26"/>
      <c r="K850" s="287">
        <v>42268</v>
      </c>
      <c r="L850" s="26" t="s">
        <v>2691</v>
      </c>
      <c r="M850" s="26"/>
    </row>
    <row r="851" spans="1:13" ht="51">
      <c r="A851" s="289">
        <v>2</v>
      </c>
      <c r="B851" s="31"/>
      <c r="C851" s="307" t="s">
        <v>2692</v>
      </c>
      <c r="D851" s="26" t="s">
        <v>2688</v>
      </c>
      <c r="E851" s="308" t="s">
        <v>2693</v>
      </c>
      <c r="F851" s="308" t="s">
        <v>2694</v>
      </c>
      <c r="G851" s="26" t="s">
        <v>548</v>
      </c>
      <c r="H851" s="309" t="s">
        <v>540</v>
      </c>
      <c r="I851" s="289"/>
      <c r="J851" s="289"/>
      <c r="K851" s="310">
        <v>42206</v>
      </c>
      <c r="L851" s="308" t="s">
        <v>2695</v>
      </c>
      <c r="M851" s="32"/>
    </row>
    <row r="852" spans="1:13" ht="51">
      <c r="A852" s="289">
        <v>3</v>
      </c>
      <c r="B852" s="31"/>
      <c r="C852" s="307" t="s">
        <v>2696</v>
      </c>
      <c r="D852" s="26" t="s">
        <v>2688</v>
      </c>
      <c r="E852" s="308" t="s">
        <v>2697</v>
      </c>
      <c r="F852" s="308" t="s">
        <v>2698</v>
      </c>
      <c r="G852" s="308" t="s">
        <v>549</v>
      </c>
      <c r="H852" s="309" t="s">
        <v>540</v>
      </c>
      <c r="I852" s="289"/>
      <c r="J852" s="289"/>
      <c r="K852" s="310">
        <v>42203</v>
      </c>
      <c r="L852" s="308" t="s">
        <v>2699</v>
      </c>
      <c r="M852" s="32"/>
    </row>
    <row r="853" spans="1:13" ht="51">
      <c r="A853" s="289">
        <v>4</v>
      </c>
      <c r="B853" s="212"/>
      <c r="C853" s="307" t="s">
        <v>2700</v>
      </c>
      <c r="D853" s="26" t="s">
        <v>2688</v>
      </c>
      <c r="E853" s="308" t="s">
        <v>4595</v>
      </c>
      <c r="F853" s="308" t="s">
        <v>4596</v>
      </c>
      <c r="G853" s="308" t="s">
        <v>550</v>
      </c>
      <c r="H853" s="309" t="s">
        <v>540</v>
      </c>
      <c r="I853" s="289"/>
      <c r="J853" s="289"/>
      <c r="K853" s="310">
        <v>42203</v>
      </c>
      <c r="L853" s="308" t="s">
        <v>4597</v>
      </c>
      <c r="M853" s="32"/>
    </row>
    <row r="854" spans="1:13" ht="51">
      <c r="A854" s="289">
        <v>5</v>
      </c>
      <c r="B854" s="31"/>
      <c r="C854" s="307" t="s">
        <v>4598</v>
      </c>
      <c r="D854" s="308" t="s">
        <v>4599</v>
      </c>
      <c r="E854" s="308" t="s">
        <v>4600</v>
      </c>
      <c r="F854" s="308" t="s">
        <v>6614</v>
      </c>
      <c r="G854" s="308" t="s">
        <v>551</v>
      </c>
      <c r="H854" s="309" t="s">
        <v>540</v>
      </c>
      <c r="I854" s="289"/>
      <c r="J854" s="289"/>
      <c r="K854" s="310">
        <v>42203</v>
      </c>
      <c r="L854" s="308" t="s">
        <v>4726</v>
      </c>
      <c r="M854" s="32"/>
    </row>
    <row r="855" spans="1:13" ht="51">
      <c r="A855" s="289">
        <v>6</v>
      </c>
      <c r="B855" s="31"/>
      <c r="C855" s="311" t="s">
        <v>6049</v>
      </c>
      <c r="D855" s="308" t="s">
        <v>4727</v>
      </c>
      <c r="E855" s="308" t="s">
        <v>4576</v>
      </c>
      <c r="F855" s="308" t="s">
        <v>4577</v>
      </c>
      <c r="G855" s="308" t="s">
        <v>552</v>
      </c>
      <c r="H855" s="309" t="s">
        <v>540</v>
      </c>
      <c r="I855" s="289"/>
      <c r="J855" s="289"/>
      <c r="K855" s="310">
        <v>41893</v>
      </c>
      <c r="L855" s="308" t="s">
        <v>4578</v>
      </c>
      <c r="M855" s="32"/>
    </row>
    <row r="856" spans="1:13" ht="51">
      <c r="A856" s="289">
        <v>7</v>
      </c>
      <c r="B856" s="212"/>
      <c r="C856" s="307" t="s">
        <v>4579</v>
      </c>
      <c r="D856" s="308" t="s">
        <v>4580</v>
      </c>
      <c r="E856" s="308" t="s">
        <v>4581</v>
      </c>
      <c r="F856" s="308" t="s">
        <v>4582</v>
      </c>
      <c r="G856" s="308" t="s">
        <v>553</v>
      </c>
      <c r="H856" s="309" t="s">
        <v>540</v>
      </c>
      <c r="I856" s="289"/>
      <c r="J856" s="289"/>
      <c r="K856" s="310">
        <v>42171</v>
      </c>
      <c r="L856" s="308" t="s">
        <v>4583</v>
      </c>
      <c r="M856" s="32"/>
    </row>
    <row r="857" spans="1:13" ht="63.75">
      <c r="A857" s="289">
        <v>8</v>
      </c>
      <c r="B857" s="31"/>
      <c r="C857" s="312" t="s">
        <v>4584</v>
      </c>
      <c r="D857" s="308" t="s">
        <v>4585</v>
      </c>
      <c r="E857" s="308" t="s">
        <v>4586</v>
      </c>
      <c r="F857" s="308" t="s">
        <v>4587</v>
      </c>
      <c r="G857" s="308" t="s">
        <v>554</v>
      </c>
      <c r="H857" s="309" t="s">
        <v>540</v>
      </c>
      <c r="I857" s="289"/>
      <c r="J857" s="289"/>
      <c r="K857" s="310">
        <v>41879</v>
      </c>
      <c r="L857" s="308" t="s">
        <v>4588</v>
      </c>
      <c r="M857" s="32"/>
    </row>
    <row r="858" spans="1:13" ht="63.75">
      <c r="A858" s="289">
        <v>9</v>
      </c>
      <c r="B858" s="31"/>
      <c r="C858" s="312" t="s">
        <v>4589</v>
      </c>
      <c r="D858" s="308" t="s">
        <v>4585</v>
      </c>
      <c r="E858" s="308" t="s">
        <v>4590</v>
      </c>
      <c r="F858" s="308" t="s">
        <v>5159</v>
      </c>
      <c r="G858" s="308" t="s">
        <v>555</v>
      </c>
      <c r="H858" s="309" t="s">
        <v>540</v>
      </c>
      <c r="I858" s="289"/>
      <c r="J858" s="289"/>
      <c r="K858" s="310">
        <v>41877</v>
      </c>
      <c r="L858" s="308" t="s">
        <v>5160</v>
      </c>
      <c r="M858" s="32"/>
    </row>
    <row r="859" spans="1:13" ht="63.75">
      <c r="A859" s="289">
        <v>10</v>
      </c>
      <c r="B859" s="212"/>
      <c r="C859" s="312" t="s">
        <v>4589</v>
      </c>
      <c r="D859" s="308" t="s">
        <v>4585</v>
      </c>
      <c r="E859" s="308" t="s">
        <v>5161</v>
      </c>
      <c r="F859" s="308" t="s">
        <v>5162</v>
      </c>
      <c r="G859" s="308" t="s">
        <v>1147</v>
      </c>
      <c r="H859" s="309" t="s">
        <v>540</v>
      </c>
      <c r="I859" s="289"/>
      <c r="J859" s="289"/>
      <c r="K859" s="310">
        <v>41880</v>
      </c>
      <c r="L859" s="308" t="s">
        <v>5163</v>
      </c>
      <c r="M859" s="32"/>
    </row>
    <row r="860" spans="1:13" ht="63.75">
      <c r="A860" s="238">
        <v>11</v>
      </c>
      <c r="B860" s="31"/>
      <c r="C860" s="312" t="s">
        <v>4589</v>
      </c>
      <c r="D860" s="308" t="s">
        <v>4585</v>
      </c>
      <c r="E860" s="308" t="s">
        <v>5164</v>
      </c>
      <c r="F860" s="308" t="s">
        <v>5165</v>
      </c>
      <c r="G860" s="308" t="s">
        <v>1148</v>
      </c>
      <c r="H860" s="309" t="s">
        <v>540</v>
      </c>
      <c r="I860" s="289"/>
      <c r="J860" s="289"/>
      <c r="K860" s="310">
        <v>41872</v>
      </c>
      <c r="L860" s="308" t="s">
        <v>5166</v>
      </c>
      <c r="M860" s="31"/>
    </row>
    <row r="861" spans="1:13" ht="51">
      <c r="A861" s="238">
        <v>12</v>
      </c>
      <c r="B861" s="31"/>
      <c r="C861" s="307" t="s">
        <v>5167</v>
      </c>
      <c r="D861" s="308" t="s">
        <v>5168</v>
      </c>
      <c r="E861" s="308" t="s">
        <v>5169</v>
      </c>
      <c r="F861" s="308" t="s">
        <v>5170</v>
      </c>
      <c r="G861" s="308" t="s">
        <v>548</v>
      </c>
      <c r="H861" s="309" t="s">
        <v>540</v>
      </c>
      <c r="I861" s="289"/>
      <c r="J861" s="289"/>
      <c r="K861" s="310">
        <v>42256</v>
      </c>
      <c r="L861" s="308" t="s">
        <v>5171</v>
      </c>
      <c r="M861" s="31"/>
    </row>
    <row r="862" spans="1:13" ht="51">
      <c r="A862" s="238">
        <v>13</v>
      </c>
      <c r="B862" s="31"/>
      <c r="C862" s="307" t="s">
        <v>5172</v>
      </c>
      <c r="D862" s="308" t="s">
        <v>5173</v>
      </c>
      <c r="E862" s="308" t="s">
        <v>2482</v>
      </c>
      <c r="F862" s="308" t="s">
        <v>2483</v>
      </c>
      <c r="G862" s="308" t="s">
        <v>1149</v>
      </c>
      <c r="H862" s="309" t="s">
        <v>540</v>
      </c>
      <c r="I862" s="289"/>
      <c r="J862" s="289"/>
      <c r="K862" s="310">
        <v>42229</v>
      </c>
      <c r="L862" s="308" t="s">
        <v>2484</v>
      </c>
      <c r="M862" s="31"/>
    </row>
    <row r="863" spans="1:13" ht="89.25">
      <c r="A863" s="238">
        <v>14</v>
      </c>
      <c r="B863" s="31"/>
      <c r="C863" s="307" t="s">
        <v>4300</v>
      </c>
      <c r="D863" s="308" t="s">
        <v>4301</v>
      </c>
      <c r="E863" s="308" t="s">
        <v>4302</v>
      </c>
      <c r="F863" s="308" t="s">
        <v>4303</v>
      </c>
      <c r="G863" s="308" t="s">
        <v>1150</v>
      </c>
      <c r="H863" s="309" t="s">
        <v>540</v>
      </c>
      <c r="I863" s="289"/>
      <c r="J863" s="289"/>
      <c r="K863" s="310">
        <v>42234</v>
      </c>
      <c r="L863" s="308" t="s">
        <v>4304</v>
      </c>
      <c r="M863" s="31"/>
    </row>
    <row r="864" spans="1:13" ht="47.25">
      <c r="A864" s="238">
        <v>15</v>
      </c>
      <c r="B864" s="33"/>
      <c r="C864" s="275" t="s">
        <v>4305</v>
      </c>
      <c r="D864" s="313" t="s">
        <v>4306</v>
      </c>
      <c r="E864" s="213" t="s">
        <v>4307</v>
      </c>
      <c r="F864" s="314" t="s">
        <v>4308</v>
      </c>
      <c r="G864" s="209" t="s">
        <v>4309</v>
      </c>
      <c r="H864" s="315" t="s">
        <v>540</v>
      </c>
      <c r="I864" s="315"/>
      <c r="J864" s="316"/>
      <c r="K864" s="317">
        <v>42265</v>
      </c>
      <c r="L864" s="213" t="s">
        <v>4307</v>
      </c>
      <c r="M864" s="33"/>
    </row>
    <row r="865" spans="1:13" ht="51">
      <c r="A865" s="238">
        <v>16</v>
      </c>
      <c r="B865" s="33"/>
      <c r="C865" s="213" t="s">
        <v>6335</v>
      </c>
      <c r="D865" s="213" t="s">
        <v>6336</v>
      </c>
      <c r="E865" s="213" t="s">
        <v>6337</v>
      </c>
      <c r="F865" s="313" t="s">
        <v>6338</v>
      </c>
      <c r="G865" s="209" t="s">
        <v>6339</v>
      </c>
      <c r="H865" s="315" t="s">
        <v>540</v>
      </c>
      <c r="I865" s="315"/>
      <c r="J865" s="316"/>
      <c r="K865" s="317">
        <v>42192</v>
      </c>
      <c r="L865" s="213" t="s">
        <v>6337</v>
      </c>
      <c r="M865" s="33"/>
    </row>
    <row r="866" spans="1:13" ht="51">
      <c r="A866" s="238">
        <v>17</v>
      </c>
      <c r="B866" s="33"/>
      <c r="C866" s="318" t="s">
        <v>6340</v>
      </c>
      <c r="D866" s="213" t="s">
        <v>6341</v>
      </c>
      <c r="E866" s="213" t="s">
        <v>6342</v>
      </c>
      <c r="F866" s="313" t="s">
        <v>6343</v>
      </c>
      <c r="G866" s="209" t="s">
        <v>4465</v>
      </c>
      <c r="H866" s="315" t="s">
        <v>540</v>
      </c>
      <c r="I866" s="315"/>
      <c r="J866" s="316"/>
      <c r="K866" s="317">
        <v>42187</v>
      </c>
      <c r="L866" s="213" t="s">
        <v>6342</v>
      </c>
      <c r="M866" s="33"/>
    </row>
    <row r="867" spans="1:13" ht="38.25">
      <c r="A867" s="238">
        <v>18</v>
      </c>
      <c r="B867" s="33"/>
      <c r="C867" s="213" t="s">
        <v>4466</v>
      </c>
      <c r="D867" s="213" t="s">
        <v>6166</v>
      </c>
      <c r="E867" s="213" t="s">
        <v>6167</v>
      </c>
      <c r="F867" s="213" t="s">
        <v>6168</v>
      </c>
      <c r="G867" s="209" t="s">
        <v>1151</v>
      </c>
      <c r="H867" s="315" t="s">
        <v>540</v>
      </c>
      <c r="I867" s="315"/>
      <c r="J867" s="316"/>
      <c r="K867" s="317">
        <v>42188</v>
      </c>
      <c r="L867" s="213" t="s">
        <v>6167</v>
      </c>
      <c r="M867" s="33"/>
    </row>
    <row r="868" spans="1:13" ht="51">
      <c r="A868" s="238">
        <v>19</v>
      </c>
      <c r="B868" s="33"/>
      <c r="C868" s="231" t="s">
        <v>6169</v>
      </c>
      <c r="D868" s="213" t="s">
        <v>6170</v>
      </c>
      <c r="E868" s="213" t="s">
        <v>6171</v>
      </c>
      <c r="F868" s="213" t="s">
        <v>4366</v>
      </c>
      <c r="G868" s="209" t="s">
        <v>4367</v>
      </c>
      <c r="H868" s="315" t="s">
        <v>540</v>
      </c>
      <c r="I868" s="315"/>
      <c r="J868" s="316"/>
      <c r="K868" s="317">
        <v>42192</v>
      </c>
      <c r="L868" s="213" t="s">
        <v>6171</v>
      </c>
      <c r="M868" s="33"/>
    </row>
    <row r="869" spans="1:13" ht="51">
      <c r="A869" s="238">
        <v>20</v>
      </c>
      <c r="B869" s="33"/>
      <c r="C869" s="213" t="s">
        <v>4368</v>
      </c>
      <c r="D869" s="213" t="s">
        <v>1381</v>
      </c>
      <c r="E869" s="213" t="s">
        <v>1382</v>
      </c>
      <c r="F869" s="213" t="s">
        <v>1383</v>
      </c>
      <c r="G869" s="209" t="s">
        <v>1384</v>
      </c>
      <c r="H869" s="315" t="s">
        <v>540</v>
      </c>
      <c r="I869" s="315"/>
      <c r="J869" s="316"/>
      <c r="K869" s="317">
        <v>42207</v>
      </c>
      <c r="L869" s="213" t="s">
        <v>1382</v>
      </c>
      <c r="M869" s="33"/>
    </row>
    <row r="870" spans="1:13" ht="51">
      <c r="A870" s="238">
        <v>21</v>
      </c>
      <c r="B870" s="33"/>
      <c r="C870" s="213" t="s">
        <v>1385</v>
      </c>
      <c r="D870" s="213" t="s">
        <v>1386</v>
      </c>
      <c r="E870" s="213" t="s">
        <v>1387</v>
      </c>
      <c r="F870" s="213" t="s">
        <v>1388</v>
      </c>
      <c r="G870" s="209" t="s">
        <v>1389</v>
      </c>
      <c r="H870" s="315" t="s">
        <v>540</v>
      </c>
      <c r="I870" s="315"/>
      <c r="J870" s="316"/>
      <c r="K870" s="317">
        <v>42192</v>
      </c>
      <c r="L870" s="213" t="s">
        <v>1387</v>
      </c>
      <c r="M870" s="33"/>
    </row>
    <row r="871" spans="1:13" ht="38.25">
      <c r="A871" s="238">
        <v>22</v>
      </c>
      <c r="B871" s="33"/>
      <c r="C871" s="213" t="s">
        <v>1390</v>
      </c>
      <c r="D871" s="213" t="s">
        <v>1480</v>
      </c>
      <c r="E871" s="213" t="s">
        <v>1481</v>
      </c>
      <c r="F871" s="213" t="s">
        <v>1482</v>
      </c>
      <c r="G871" s="209" t="s">
        <v>1483</v>
      </c>
      <c r="H871" s="315" t="s">
        <v>540</v>
      </c>
      <c r="I871" s="315"/>
      <c r="J871" s="316"/>
      <c r="K871" s="317">
        <v>42181</v>
      </c>
      <c r="L871" s="213" t="s">
        <v>1481</v>
      </c>
      <c r="M871" s="33"/>
    </row>
    <row r="872" spans="1:13" ht="38.25">
      <c r="A872" s="238">
        <v>23</v>
      </c>
      <c r="B872" s="33"/>
      <c r="C872" s="213" t="s">
        <v>1484</v>
      </c>
      <c r="D872" s="213" t="s">
        <v>1485</v>
      </c>
      <c r="E872" s="213" t="s">
        <v>1366</v>
      </c>
      <c r="F872" s="213" t="s">
        <v>1367</v>
      </c>
      <c r="G872" s="209" t="s">
        <v>1368</v>
      </c>
      <c r="H872" s="315" t="s">
        <v>540</v>
      </c>
      <c r="I872" s="315"/>
      <c r="J872" s="316"/>
      <c r="K872" s="317">
        <v>42185</v>
      </c>
      <c r="L872" s="213" t="s">
        <v>1366</v>
      </c>
      <c r="M872" s="33"/>
    </row>
    <row r="873" spans="1:13" ht="25.5">
      <c r="A873" s="238">
        <v>24</v>
      </c>
      <c r="B873" s="33"/>
      <c r="C873" s="213" t="s">
        <v>1369</v>
      </c>
      <c r="D873" s="213" t="s">
        <v>1370</v>
      </c>
      <c r="E873" s="213" t="s">
        <v>1371</v>
      </c>
      <c r="F873" s="213" t="s">
        <v>1372</v>
      </c>
      <c r="G873" s="209" t="s">
        <v>1373</v>
      </c>
      <c r="H873" s="315" t="s">
        <v>540</v>
      </c>
      <c r="I873" s="315"/>
      <c r="J873" s="316"/>
      <c r="K873" s="317">
        <v>42186</v>
      </c>
      <c r="L873" s="213" t="s">
        <v>1371</v>
      </c>
      <c r="M873" s="33"/>
    </row>
    <row r="874" spans="1:13" ht="25.5">
      <c r="A874" s="238">
        <v>25</v>
      </c>
      <c r="B874" s="33"/>
      <c r="C874" s="213" t="s">
        <v>1374</v>
      </c>
      <c r="D874" s="213" t="s">
        <v>1375</v>
      </c>
      <c r="E874" s="213" t="s">
        <v>1376</v>
      </c>
      <c r="F874" s="213" t="s">
        <v>2485</v>
      </c>
      <c r="G874" s="209" t="s">
        <v>2486</v>
      </c>
      <c r="H874" s="315" t="s">
        <v>540</v>
      </c>
      <c r="I874" s="315"/>
      <c r="J874" s="316"/>
      <c r="K874" s="317">
        <v>42184</v>
      </c>
      <c r="L874" s="213" t="s">
        <v>1376</v>
      </c>
      <c r="M874" s="33"/>
    </row>
    <row r="875" spans="1:13" ht="38.25">
      <c r="A875" s="238">
        <v>26</v>
      </c>
      <c r="B875" s="33"/>
      <c r="C875" s="213" t="s">
        <v>2487</v>
      </c>
      <c r="D875" s="213" t="s">
        <v>2488</v>
      </c>
      <c r="E875" s="213" t="s">
        <v>2489</v>
      </c>
      <c r="F875" s="213" t="s">
        <v>2490</v>
      </c>
      <c r="G875" s="209" t="s">
        <v>2491</v>
      </c>
      <c r="H875" s="315" t="s">
        <v>540</v>
      </c>
      <c r="I875" s="315"/>
      <c r="J875" s="316"/>
      <c r="K875" s="317">
        <v>42198</v>
      </c>
      <c r="L875" s="213" t="s">
        <v>2489</v>
      </c>
      <c r="M875" s="33"/>
    </row>
    <row r="876" spans="1:13" ht="38.25">
      <c r="A876" s="238">
        <v>27</v>
      </c>
      <c r="B876" s="33"/>
      <c r="C876" s="213" t="s">
        <v>2492</v>
      </c>
      <c r="D876" s="213" t="s">
        <v>2493</v>
      </c>
      <c r="E876" s="213" t="s">
        <v>2494</v>
      </c>
      <c r="F876" s="213" t="s">
        <v>2495</v>
      </c>
      <c r="G876" s="209" t="s">
        <v>2496</v>
      </c>
      <c r="H876" s="315" t="s">
        <v>540</v>
      </c>
      <c r="I876" s="315"/>
      <c r="J876" s="316"/>
      <c r="K876" s="317">
        <v>42206</v>
      </c>
      <c r="L876" s="213" t="s">
        <v>2494</v>
      </c>
      <c r="M876" s="33"/>
    </row>
    <row r="877" spans="1:13" ht="38.25">
      <c r="A877" s="238">
        <v>28</v>
      </c>
      <c r="B877" s="33"/>
      <c r="C877" s="298" t="s">
        <v>2497</v>
      </c>
      <c r="D877" s="298" t="s">
        <v>2498</v>
      </c>
      <c r="E877" s="213" t="s">
        <v>2499</v>
      </c>
      <c r="F877" s="213" t="s">
        <v>2500</v>
      </c>
      <c r="G877" s="216" t="s">
        <v>4930</v>
      </c>
      <c r="H877" s="315" t="s">
        <v>540</v>
      </c>
      <c r="I877" s="319"/>
      <c r="J877" s="316"/>
      <c r="K877" s="317">
        <v>42206</v>
      </c>
      <c r="L877" s="213" t="s">
        <v>2499</v>
      </c>
      <c r="M877" s="33"/>
    </row>
    <row r="878" spans="1:13" ht="38.25">
      <c r="A878" s="238">
        <v>29</v>
      </c>
      <c r="B878" s="33"/>
      <c r="C878" s="298" t="s">
        <v>5630</v>
      </c>
      <c r="D878" s="298" t="s">
        <v>5631</v>
      </c>
      <c r="E878" s="213" t="s">
        <v>5632</v>
      </c>
      <c r="F878" s="213" t="s">
        <v>5633</v>
      </c>
      <c r="G878" s="209" t="s">
        <v>5634</v>
      </c>
      <c r="H878" s="315" t="s">
        <v>540</v>
      </c>
      <c r="I878" s="319"/>
      <c r="J878" s="316"/>
      <c r="K878" s="317">
        <v>42206</v>
      </c>
      <c r="L878" s="213" t="s">
        <v>5632</v>
      </c>
      <c r="M878" s="33"/>
    </row>
    <row r="879" spans="1:13" ht="51">
      <c r="A879" s="238">
        <v>30</v>
      </c>
      <c r="B879" s="33"/>
      <c r="C879" s="320" t="s">
        <v>5635</v>
      </c>
      <c r="D879" s="320" t="s">
        <v>5636</v>
      </c>
      <c r="E879" s="213" t="s">
        <v>5637</v>
      </c>
      <c r="F879" s="320" t="s">
        <v>5638</v>
      </c>
      <c r="G879" s="321" t="s">
        <v>3204</v>
      </c>
      <c r="H879" s="315" t="s">
        <v>540</v>
      </c>
      <c r="I879" s="319"/>
      <c r="J879" s="316"/>
      <c r="K879" s="317">
        <v>42367</v>
      </c>
      <c r="L879" s="213" t="s">
        <v>5637</v>
      </c>
      <c r="M879" s="33"/>
    </row>
    <row r="880" spans="1:13" ht="51">
      <c r="A880" s="238">
        <v>31</v>
      </c>
      <c r="B880" s="33"/>
      <c r="C880" s="320" t="s">
        <v>5635</v>
      </c>
      <c r="D880" s="320" t="s">
        <v>5636</v>
      </c>
      <c r="E880" s="213" t="s">
        <v>3205</v>
      </c>
      <c r="F880" s="320" t="s">
        <v>3206</v>
      </c>
      <c r="G880" s="216" t="s">
        <v>3207</v>
      </c>
      <c r="H880" s="315" t="s">
        <v>540</v>
      </c>
      <c r="I880" s="319"/>
      <c r="J880" s="316"/>
      <c r="K880" s="317">
        <v>42367</v>
      </c>
      <c r="L880" s="213" t="s">
        <v>3205</v>
      </c>
      <c r="M880" s="33"/>
    </row>
    <row r="881" spans="1:13" ht="51">
      <c r="A881" s="238">
        <v>32</v>
      </c>
      <c r="B881" s="33"/>
      <c r="C881" s="320" t="s">
        <v>3208</v>
      </c>
      <c r="D881" s="320" t="s">
        <v>3209</v>
      </c>
      <c r="E881" s="213" t="s">
        <v>3210</v>
      </c>
      <c r="F881" s="320" t="s">
        <v>3211</v>
      </c>
      <c r="G881" s="216" t="s">
        <v>3212</v>
      </c>
      <c r="H881" s="315" t="s">
        <v>540</v>
      </c>
      <c r="I881" s="319"/>
      <c r="J881" s="316"/>
      <c r="K881" s="317">
        <v>42367</v>
      </c>
      <c r="L881" s="213" t="s">
        <v>3210</v>
      </c>
      <c r="M881" s="33"/>
    </row>
    <row r="882" spans="1:13" ht="51">
      <c r="A882" s="238">
        <v>33</v>
      </c>
      <c r="B882" s="33"/>
      <c r="C882" s="320" t="s">
        <v>3208</v>
      </c>
      <c r="D882" s="320" t="s">
        <v>3209</v>
      </c>
      <c r="E882" s="213" t="s">
        <v>3213</v>
      </c>
      <c r="F882" s="320" t="s">
        <v>3214</v>
      </c>
      <c r="G882" s="216" t="s">
        <v>3215</v>
      </c>
      <c r="H882" s="315" t="s">
        <v>540</v>
      </c>
      <c r="I882" s="319"/>
      <c r="J882" s="316"/>
      <c r="K882" s="317">
        <v>42367</v>
      </c>
      <c r="L882" s="213" t="s">
        <v>3213</v>
      </c>
      <c r="M882" s="33"/>
    </row>
    <row r="883" spans="1:13" ht="51">
      <c r="A883" s="238">
        <v>34</v>
      </c>
      <c r="B883" s="33"/>
      <c r="C883" s="320" t="s">
        <v>5635</v>
      </c>
      <c r="D883" s="320" t="s">
        <v>3216</v>
      </c>
      <c r="E883" s="213" t="s">
        <v>3217</v>
      </c>
      <c r="F883" s="320" t="s">
        <v>3218</v>
      </c>
      <c r="G883" s="216" t="s">
        <v>5069</v>
      </c>
      <c r="H883" s="315" t="s">
        <v>540</v>
      </c>
      <c r="I883" s="319"/>
      <c r="J883" s="316"/>
      <c r="K883" s="317">
        <v>42367</v>
      </c>
      <c r="L883" s="213" t="s">
        <v>3217</v>
      </c>
      <c r="M883" s="33"/>
    </row>
    <row r="884" spans="1:13" ht="51">
      <c r="A884" s="238">
        <v>35</v>
      </c>
      <c r="B884" s="33"/>
      <c r="C884" s="320" t="s">
        <v>5635</v>
      </c>
      <c r="D884" s="320" t="s">
        <v>3209</v>
      </c>
      <c r="E884" s="213" t="s">
        <v>5070</v>
      </c>
      <c r="F884" s="320" t="s">
        <v>5071</v>
      </c>
      <c r="G884" s="216" t="s">
        <v>5072</v>
      </c>
      <c r="H884" s="315" t="s">
        <v>540</v>
      </c>
      <c r="I884" s="319"/>
      <c r="J884" s="316"/>
      <c r="K884" s="317">
        <v>42367</v>
      </c>
      <c r="L884" s="213" t="s">
        <v>5070</v>
      </c>
      <c r="M884" s="33"/>
    </row>
    <row r="885" spans="1:13" ht="51">
      <c r="A885" s="238">
        <v>36</v>
      </c>
      <c r="B885" s="33"/>
      <c r="C885" s="320" t="s">
        <v>5635</v>
      </c>
      <c r="D885" s="320" t="s">
        <v>5073</v>
      </c>
      <c r="E885" s="213" t="s">
        <v>5074</v>
      </c>
      <c r="F885" s="320" t="s">
        <v>303</v>
      </c>
      <c r="G885" s="216" t="s">
        <v>304</v>
      </c>
      <c r="H885" s="315" t="s">
        <v>540</v>
      </c>
      <c r="I885" s="319"/>
      <c r="J885" s="316"/>
      <c r="K885" s="317">
        <v>42367</v>
      </c>
      <c r="L885" s="213" t="s">
        <v>5074</v>
      </c>
      <c r="M885" s="33"/>
    </row>
    <row r="886" spans="1:13" ht="51">
      <c r="A886" s="238">
        <v>37</v>
      </c>
      <c r="B886" s="33"/>
      <c r="C886" s="238" t="s">
        <v>305</v>
      </c>
      <c r="D886" s="320" t="s">
        <v>306</v>
      </c>
      <c r="E886" s="213" t="s">
        <v>307</v>
      </c>
      <c r="F886" s="320" t="s">
        <v>308</v>
      </c>
      <c r="G886" s="216" t="s">
        <v>309</v>
      </c>
      <c r="H886" s="315" t="s">
        <v>540</v>
      </c>
      <c r="I886" s="319"/>
      <c r="J886" s="316"/>
      <c r="K886" s="317">
        <v>42394</v>
      </c>
      <c r="L886" s="213" t="s">
        <v>307</v>
      </c>
      <c r="M886" s="33"/>
    </row>
    <row r="887" spans="1:13" ht="51">
      <c r="A887" s="238">
        <v>38</v>
      </c>
      <c r="B887" s="33"/>
      <c r="C887" s="238" t="s">
        <v>305</v>
      </c>
      <c r="D887" s="320" t="s">
        <v>306</v>
      </c>
      <c r="E887" s="213" t="s">
        <v>310</v>
      </c>
      <c r="F887" s="320" t="s">
        <v>1946</v>
      </c>
      <c r="G887" s="216" t="s">
        <v>1947</v>
      </c>
      <c r="H887" s="315" t="s">
        <v>540</v>
      </c>
      <c r="I887" s="319"/>
      <c r="J887" s="316"/>
      <c r="K887" s="317">
        <v>42394</v>
      </c>
      <c r="L887" s="213" t="s">
        <v>310</v>
      </c>
      <c r="M887" s="33"/>
    </row>
    <row r="888" spans="1:13" ht="51">
      <c r="A888" s="238">
        <v>39</v>
      </c>
      <c r="B888" s="33"/>
      <c r="C888" s="238" t="s">
        <v>305</v>
      </c>
      <c r="D888" s="320" t="s">
        <v>306</v>
      </c>
      <c r="E888" s="213" t="s">
        <v>1948</v>
      </c>
      <c r="F888" s="320" t="s">
        <v>1949</v>
      </c>
      <c r="G888" s="216" t="s">
        <v>1950</v>
      </c>
      <c r="H888" s="315" t="s">
        <v>540</v>
      </c>
      <c r="I888" s="319"/>
      <c r="J888" s="316"/>
      <c r="K888" s="317">
        <v>42394</v>
      </c>
      <c r="L888" s="213" t="s">
        <v>1948</v>
      </c>
      <c r="M888" s="33"/>
    </row>
    <row r="889" spans="1:13" ht="51">
      <c r="A889" s="238">
        <v>40</v>
      </c>
      <c r="B889" s="33"/>
      <c r="C889" s="238" t="s">
        <v>305</v>
      </c>
      <c r="D889" s="320" t="s">
        <v>306</v>
      </c>
      <c r="E889" s="213" t="s">
        <v>1951</v>
      </c>
      <c r="F889" s="320" t="s">
        <v>1952</v>
      </c>
      <c r="G889" s="216" t="s">
        <v>3827</v>
      </c>
      <c r="H889" s="315" t="s">
        <v>540</v>
      </c>
      <c r="I889" s="319"/>
      <c r="J889" s="316"/>
      <c r="K889" s="317">
        <v>42394</v>
      </c>
      <c r="L889" s="213" t="s">
        <v>1951</v>
      </c>
      <c r="M889" s="33"/>
    </row>
    <row r="890" spans="1:13" ht="51">
      <c r="A890" s="238">
        <v>41</v>
      </c>
      <c r="B890" s="33"/>
      <c r="C890" s="238" t="s">
        <v>305</v>
      </c>
      <c r="D890" s="320" t="s">
        <v>306</v>
      </c>
      <c r="E890" s="213" t="s">
        <v>3828</v>
      </c>
      <c r="F890" s="320" t="s">
        <v>3829</v>
      </c>
      <c r="G890" s="216" t="s">
        <v>3830</v>
      </c>
      <c r="H890" s="315" t="s">
        <v>540</v>
      </c>
      <c r="I890" s="319"/>
      <c r="J890" s="316"/>
      <c r="K890" s="317">
        <v>42394</v>
      </c>
      <c r="L890" s="213" t="s">
        <v>3828</v>
      </c>
      <c r="M890" s="33"/>
    </row>
    <row r="891" spans="1:13" ht="51">
      <c r="A891" s="238">
        <v>42</v>
      </c>
      <c r="B891" s="33"/>
      <c r="C891" s="238" t="s">
        <v>305</v>
      </c>
      <c r="D891" s="320" t="s">
        <v>306</v>
      </c>
      <c r="E891" s="213" t="s">
        <v>3831</v>
      </c>
      <c r="F891" s="320" t="s">
        <v>3832</v>
      </c>
      <c r="G891" s="216" t="s">
        <v>1986</v>
      </c>
      <c r="H891" s="315" t="s">
        <v>540</v>
      </c>
      <c r="I891" s="319"/>
      <c r="J891" s="316"/>
      <c r="K891" s="317">
        <v>42394</v>
      </c>
      <c r="L891" s="213" t="s">
        <v>3831</v>
      </c>
      <c r="M891" s="33"/>
    </row>
    <row r="892" spans="1:13" ht="51">
      <c r="A892" s="238">
        <v>43</v>
      </c>
      <c r="B892" s="33"/>
      <c r="C892" s="238" t="s">
        <v>305</v>
      </c>
      <c r="D892" s="320" t="s">
        <v>306</v>
      </c>
      <c r="E892" s="213" t="s">
        <v>2582</v>
      </c>
      <c r="F892" s="320" t="s">
        <v>2583</v>
      </c>
      <c r="G892" s="216" t="s">
        <v>2584</v>
      </c>
      <c r="H892" s="315" t="s">
        <v>540</v>
      </c>
      <c r="I892" s="319"/>
      <c r="J892" s="316"/>
      <c r="K892" s="317">
        <v>42394</v>
      </c>
      <c r="L892" s="213" t="s">
        <v>2582</v>
      </c>
      <c r="M892" s="33"/>
    </row>
    <row r="893" spans="1:13" ht="51">
      <c r="A893" s="238">
        <v>44</v>
      </c>
      <c r="B893" s="33"/>
      <c r="C893" s="238" t="s">
        <v>305</v>
      </c>
      <c r="D893" s="320" t="s">
        <v>306</v>
      </c>
      <c r="E893" s="213" t="s">
        <v>2585</v>
      </c>
      <c r="F893" s="320" t="s">
        <v>2586</v>
      </c>
      <c r="G893" s="216" t="s">
        <v>2587</v>
      </c>
      <c r="H893" s="315" t="s">
        <v>540</v>
      </c>
      <c r="I893" s="319"/>
      <c r="J893" s="316"/>
      <c r="K893" s="317">
        <v>42394</v>
      </c>
      <c r="L893" s="213" t="s">
        <v>2585</v>
      </c>
      <c r="M893" s="33"/>
    </row>
    <row r="894" spans="1:13" ht="38.25">
      <c r="A894" s="238">
        <v>45</v>
      </c>
      <c r="B894" s="238"/>
      <c r="C894" s="26" t="s">
        <v>2588</v>
      </c>
      <c r="D894" s="26" t="s">
        <v>2589</v>
      </c>
      <c r="E894" s="26" t="s">
        <v>2590</v>
      </c>
      <c r="F894" s="26" t="s">
        <v>2591</v>
      </c>
      <c r="G894" s="26" t="s">
        <v>2592</v>
      </c>
      <c r="H894" s="26" t="s">
        <v>540</v>
      </c>
      <c r="I894" s="26"/>
      <c r="J894" s="26"/>
      <c r="K894" s="287">
        <v>42389</v>
      </c>
      <c r="L894" s="26" t="s">
        <v>2593</v>
      </c>
      <c r="M894" s="238"/>
    </row>
    <row r="895" spans="1:13" ht="38.25">
      <c r="A895" s="238">
        <v>46</v>
      </c>
      <c r="B895" s="238"/>
      <c r="C895" s="289" t="s">
        <v>2594</v>
      </c>
      <c r="D895" s="26" t="s">
        <v>2595</v>
      </c>
      <c r="E895" s="26" t="s">
        <v>2596</v>
      </c>
      <c r="F895" s="26" t="s">
        <v>2597</v>
      </c>
      <c r="G895" s="26" t="s">
        <v>2598</v>
      </c>
      <c r="H895" s="322" t="s">
        <v>540</v>
      </c>
      <c r="I895" s="289"/>
      <c r="J895" s="289"/>
      <c r="K895" s="310">
        <v>42121</v>
      </c>
      <c r="L895" s="26" t="s">
        <v>435</v>
      </c>
      <c r="M895" s="238"/>
    </row>
    <row r="896" spans="1:13" ht="76.5">
      <c r="A896" s="238">
        <v>47</v>
      </c>
      <c r="B896" s="238"/>
      <c r="C896" s="289" t="s">
        <v>436</v>
      </c>
      <c r="D896" s="26" t="s">
        <v>437</v>
      </c>
      <c r="E896" s="26" t="s">
        <v>2363</v>
      </c>
      <c r="F896" s="26" t="s">
        <v>2364</v>
      </c>
      <c r="G896" s="26" t="s">
        <v>2365</v>
      </c>
      <c r="H896" s="322" t="s">
        <v>540</v>
      </c>
      <c r="I896" s="289"/>
      <c r="J896" s="289"/>
      <c r="K896" s="310">
        <v>42439</v>
      </c>
      <c r="L896" s="26" t="s">
        <v>2366</v>
      </c>
      <c r="M896" s="238"/>
    </row>
    <row r="897" spans="1:13" ht="38.25">
      <c r="A897" s="238">
        <v>48</v>
      </c>
      <c r="B897" s="238"/>
      <c r="C897" s="289" t="s">
        <v>2367</v>
      </c>
      <c r="D897" s="26" t="s">
        <v>2368</v>
      </c>
      <c r="E897" s="26" t="s">
        <v>2369</v>
      </c>
      <c r="F897" s="26" t="s">
        <v>2370</v>
      </c>
      <c r="G897" s="26" t="s">
        <v>2371</v>
      </c>
      <c r="H897" s="322" t="s">
        <v>540</v>
      </c>
      <c r="I897" s="289"/>
      <c r="J897" s="289"/>
      <c r="K897" s="310">
        <v>42270</v>
      </c>
      <c r="L897" s="26" t="s">
        <v>2372</v>
      </c>
      <c r="M897" s="238"/>
    </row>
    <row r="898" spans="1:13" ht="38.25">
      <c r="A898" s="238">
        <v>49</v>
      </c>
      <c r="B898" s="238"/>
      <c r="C898" s="289" t="s">
        <v>2373</v>
      </c>
      <c r="D898" s="26" t="s">
        <v>2374</v>
      </c>
      <c r="E898" s="26" t="s">
        <v>2375</v>
      </c>
      <c r="F898" s="26" t="s">
        <v>2376</v>
      </c>
      <c r="G898" s="26" t="s">
        <v>2377</v>
      </c>
      <c r="H898" s="322" t="s">
        <v>540</v>
      </c>
      <c r="I898" s="289"/>
      <c r="J898" s="289"/>
      <c r="K898" s="310">
        <v>42381</v>
      </c>
      <c r="L898" s="26" t="s">
        <v>2378</v>
      </c>
      <c r="M898" s="238"/>
    </row>
    <row r="899" spans="1:13" ht="38.25">
      <c r="A899" s="238">
        <v>50</v>
      </c>
      <c r="B899" s="238"/>
      <c r="C899" s="289" t="s">
        <v>2379</v>
      </c>
      <c r="D899" s="26" t="s">
        <v>2380</v>
      </c>
      <c r="E899" s="26" t="s">
        <v>2381</v>
      </c>
      <c r="F899" s="26" t="s">
        <v>2382</v>
      </c>
      <c r="G899" s="26" t="s">
        <v>2383</v>
      </c>
      <c r="H899" s="322" t="s">
        <v>540</v>
      </c>
      <c r="I899" s="289"/>
      <c r="J899" s="289"/>
      <c r="K899" s="310">
        <v>42269</v>
      </c>
      <c r="L899" s="26" t="s">
        <v>2384</v>
      </c>
      <c r="M899" s="238"/>
    </row>
    <row r="900" spans="1:13" ht="51">
      <c r="A900" s="238">
        <v>51</v>
      </c>
      <c r="B900" s="238"/>
      <c r="C900" s="26" t="s">
        <v>2385</v>
      </c>
      <c r="D900" s="26" t="s">
        <v>179</v>
      </c>
      <c r="E900" s="26" t="s">
        <v>180</v>
      </c>
      <c r="F900" s="26" t="s">
        <v>181</v>
      </c>
      <c r="G900" s="26" t="s">
        <v>182</v>
      </c>
      <c r="H900" s="322" t="s">
        <v>540</v>
      </c>
      <c r="I900" s="289"/>
      <c r="J900" s="289"/>
      <c r="K900" s="310">
        <v>42453</v>
      </c>
      <c r="L900" s="26" t="s">
        <v>4332</v>
      </c>
      <c r="M900" s="238"/>
    </row>
    <row r="901" spans="1:13" ht="51">
      <c r="A901" s="238">
        <v>52</v>
      </c>
      <c r="B901" s="238"/>
      <c r="C901" s="26" t="s">
        <v>183</v>
      </c>
      <c r="D901" s="26" t="s">
        <v>179</v>
      </c>
      <c r="E901" s="26" t="s">
        <v>184</v>
      </c>
      <c r="F901" s="26" t="s">
        <v>185</v>
      </c>
      <c r="G901" s="26" t="s">
        <v>186</v>
      </c>
      <c r="H901" s="322" t="s">
        <v>540</v>
      </c>
      <c r="I901" s="289"/>
      <c r="J901" s="289"/>
      <c r="K901" s="310">
        <v>42453</v>
      </c>
      <c r="L901" s="26" t="s">
        <v>4333</v>
      </c>
      <c r="M901" s="238"/>
    </row>
    <row r="902" spans="1:13" ht="51">
      <c r="A902" s="238">
        <v>53</v>
      </c>
      <c r="B902" s="238"/>
      <c r="C902" s="26" t="s">
        <v>2385</v>
      </c>
      <c r="D902" s="26" t="s">
        <v>179</v>
      </c>
      <c r="E902" s="26" t="s">
        <v>187</v>
      </c>
      <c r="F902" s="26" t="s">
        <v>188</v>
      </c>
      <c r="G902" s="26" t="s">
        <v>189</v>
      </c>
      <c r="H902" s="322" t="s">
        <v>540</v>
      </c>
      <c r="I902" s="289"/>
      <c r="J902" s="289"/>
      <c r="K902" s="310">
        <v>42453</v>
      </c>
      <c r="L902" s="26" t="s">
        <v>4334</v>
      </c>
      <c r="M902" s="238"/>
    </row>
    <row r="903" spans="1:13" ht="63.75">
      <c r="A903" s="238">
        <v>54</v>
      </c>
      <c r="B903" s="33"/>
      <c r="C903" s="262" t="s">
        <v>4335</v>
      </c>
      <c r="D903" s="262" t="s">
        <v>4336</v>
      </c>
      <c r="E903" s="298" t="s">
        <v>4337</v>
      </c>
      <c r="F903" s="298" t="s">
        <v>4338</v>
      </c>
      <c r="G903" s="323" t="s">
        <v>865</v>
      </c>
      <c r="H903" s="324" t="s">
        <v>540</v>
      </c>
      <c r="I903" s="33"/>
      <c r="J903" s="33"/>
      <c r="K903" s="257">
        <v>42461</v>
      </c>
      <c r="L903" s="298" t="s">
        <v>4339</v>
      </c>
      <c r="M903" s="33"/>
    </row>
    <row r="904" spans="1:13" ht="63.75">
      <c r="A904" s="238">
        <v>55</v>
      </c>
      <c r="B904" s="33"/>
      <c r="C904" s="262" t="s">
        <v>4340</v>
      </c>
      <c r="D904" s="262" t="s">
        <v>4341</v>
      </c>
      <c r="E904" s="298" t="s">
        <v>4342</v>
      </c>
      <c r="F904" s="298" t="s">
        <v>4343</v>
      </c>
      <c r="G904" s="262" t="s">
        <v>548</v>
      </c>
      <c r="H904" s="324" t="s">
        <v>540</v>
      </c>
      <c r="I904" s="33"/>
      <c r="J904" s="33"/>
      <c r="K904" s="257">
        <v>42474</v>
      </c>
      <c r="L904" s="298" t="s">
        <v>4344</v>
      </c>
      <c r="M904" s="33"/>
    </row>
    <row r="905" spans="1:13" ht="63.75">
      <c r="A905" s="238">
        <v>56</v>
      </c>
      <c r="B905" s="33"/>
      <c r="C905" s="262" t="s">
        <v>3479</v>
      </c>
      <c r="D905" s="262" t="s">
        <v>866</v>
      </c>
      <c r="E905" s="298" t="s">
        <v>867</v>
      </c>
      <c r="F905" s="298" t="s">
        <v>868</v>
      </c>
      <c r="G905" s="262" t="s">
        <v>2701</v>
      </c>
      <c r="H905" s="324" t="s">
        <v>540</v>
      </c>
      <c r="I905" s="33"/>
      <c r="J905" s="33"/>
      <c r="K905" s="257">
        <v>42474</v>
      </c>
      <c r="L905" s="298" t="s">
        <v>2702</v>
      </c>
      <c r="M905" s="33"/>
    </row>
    <row r="906" spans="1:13" ht="51">
      <c r="A906" s="238">
        <v>57</v>
      </c>
      <c r="B906" s="33"/>
      <c r="C906" s="216" t="s">
        <v>2703</v>
      </c>
      <c r="D906" s="320" t="s">
        <v>2704</v>
      </c>
      <c r="E906" s="209" t="s">
        <v>2705</v>
      </c>
      <c r="F906" s="320" t="s">
        <v>2706</v>
      </c>
      <c r="G906" s="216" t="s">
        <v>4931</v>
      </c>
      <c r="H906" s="325" t="s">
        <v>540</v>
      </c>
      <c r="I906" s="326"/>
      <c r="J906" s="211"/>
      <c r="K906" s="233">
        <v>42531</v>
      </c>
      <c r="L906" s="209" t="s">
        <v>3950</v>
      </c>
      <c r="M906" s="33"/>
    </row>
    <row r="907" spans="1:13" ht="51">
      <c r="A907" s="238">
        <v>58</v>
      </c>
      <c r="B907" s="33"/>
      <c r="C907" s="289" t="s">
        <v>3951</v>
      </c>
      <c r="D907" s="26" t="s">
        <v>3952</v>
      </c>
      <c r="E907" s="26" t="s">
        <v>3953</v>
      </c>
      <c r="F907" s="26" t="s">
        <v>3954</v>
      </c>
      <c r="G907" s="26" t="s">
        <v>4932</v>
      </c>
      <c r="H907" s="289" t="s">
        <v>540</v>
      </c>
      <c r="I907" s="31"/>
      <c r="J907" s="31"/>
      <c r="K907" s="327">
        <v>42544</v>
      </c>
      <c r="L907" s="26" t="s">
        <v>3955</v>
      </c>
      <c r="M907" s="33"/>
    </row>
    <row r="908" spans="1:13" ht="38.25">
      <c r="A908" s="238">
        <v>59</v>
      </c>
      <c r="B908" s="33"/>
      <c r="C908" s="328" t="s">
        <v>3956</v>
      </c>
      <c r="D908" s="262" t="s">
        <v>866</v>
      </c>
      <c r="E908" s="329" t="s">
        <v>3957</v>
      </c>
      <c r="F908" s="329" t="s">
        <v>3958</v>
      </c>
      <c r="G908" s="329" t="s">
        <v>3980</v>
      </c>
      <c r="H908" s="328" t="s">
        <v>4830</v>
      </c>
      <c r="I908" s="328"/>
      <c r="J908" s="328"/>
      <c r="K908" s="330">
        <v>42528</v>
      </c>
      <c r="L908" s="329" t="s">
        <v>3981</v>
      </c>
      <c r="M908" s="33"/>
    </row>
    <row r="909" spans="1:13" ht="51">
      <c r="A909" s="238">
        <v>60</v>
      </c>
      <c r="B909" s="33"/>
      <c r="C909" s="216" t="s">
        <v>3982</v>
      </c>
      <c r="D909" s="320" t="s">
        <v>1386</v>
      </c>
      <c r="E909" s="209" t="s">
        <v>3983</v>
      </c>
      <c r="F909" s="320" t="s">
        <v>3984</v>
      </c>
      <c r="G909" s="216" t="s">
        <v>3354</v>
      </c>
      <c r="H909" s="325" t="s">
        <v>540</v>
      </c>
      <c r="I909" s="326"/>
      <c r="J909" s="211"/>
      <c r="K909" s="233">
        <v>42548</v>
      </c>
      <c r="L909" s="209" t="s">
        <v>3355</v>
      </c>
      <c r="M909" s="33"/>
    </row>
    <row r="910" spans="1:13" ht="51">
      <c r="A910" s="238">
        <v>61</v>
      </c>
      <c r="B910" s="33"/>
      <c r="C910" s="88" t="s">
        <v>3356</v>
      </c>
      <c r="D910" s="320" t="s">
        <v>3357</v>
      </c>
      <c r="E910" s="209" t="s">
        <v>3358</v>
      </c>
      <c r="F910" s="320" t="s">
        <v>3359</v>
      </c>
      <c r="G910" s="216" t="s">
        <v>4933</v>
      </c>
      <c r="H910" s="325" t="s">
        <v>540</v>
      </c>
      <c r="I910" s="326"/>
      <c r="J910" s="211"/>
      <c r="K910" s="233">
        <v>42550</v>
      </c>
      <c r="L910" s="209" t="s">
        <v>3360</v>
      </c>
      <c r="M910" s="33"/>
    </row>
    <row r="911" spans="1:13" ht="51">
      <c r="A911" s="238">
        <v>62</v>
      </c>
      <c r="B911" s="33"/>
      <c r="C911" s="88" t="s">
        <v>3356</v>
      </c>
      <c r="D911" s="320" t="s">
        <v>3357</v>
      </c>
      <c r="E911" s="209" t="s">
        <v>3358</v>
      </c>
      <c r="F911" s="320" t="s">
        <v>5749</v>
      </c>
      <c r="G911" s="216" t="s">
        <v>5750</v>
      </c>
      <c r="H911" s="325" t="s">
        <v>540</v>
      </c>
      <c r="I911" s="326"/>
      <c r="J911" s="211"/>
      <c r="K911" s="233">
        <v>42550</v>
      </c>
      <c r="L911" s="209" t="s">
        <v>5751</v>
      </c>
      <c r="M911" s="33"/>
    </row>
    <row r="912" spans="1:13" ht="51">
      <c r="A912" s="238">
        <v>63</v>
      </c>
      <c r="B912" s="88"/>
      <c r="C912" s="88" t="s">
        <v>4463</v>
      </c>
      <c r="D912" s="320" t="s">
        <v>6372</v>
      </c>
      <c r="E912" s="209" t="s">
        <v>6373</v>
      </c>
      <c r="F912" s="320" t="s">
        <v>6374</v>
      </c>
      <c r="G912" s="216" t="s">
        <v>4534</v>
      </c>
      <c r="H912" s="325" t="s">
        <v>4830</v>
      </c>
      <c r="I912" s="326"/>
      <c r="J912" s="211"/>
      <c r="K912" s="233">
        <v>42571</v>
      </c>
      <c r="L912" s="209" t="s">
        <v>4464</v>
      </c>
      <c r="M912" s="33"/>
    </row>
    <row r="913" spans="1:13" ht="51">
      <c r="A913" s="238">
        <v>64</v>
      </c>
      <c r="B913" s="88"/>
      <c r="C913" s="88" t="s">
        <v>2599</v>
      </c>
      <c r="D913" s="320" t="s">
        <v>3357</v>
      </c>
      <c r="E913" s="209" t="s">
        <v>4535</v>
      </c>
      <c r="F913" s="320" t="s">
        <v>4536</v>
      </c>
      <c r="G913" s="216" t="s">
        <v>4537</v>
      </c>
      <c r="H913" s="325" t="s">
        <v>4830</v>
      </c>
      <c r="I913" s="326"/>
      <c r="J913" s="211"/>
      <c r="K913" s="233">
        <v>42573</v>
      </c>
      <c r="L913" s="209" t="s">
        <v>2600</v>
      </c>
      <c r="M913" s="33"/>
    </row>
    <row r="914" spans="1:13" ht="38.25">
      <c r="A914" s="238">
        <v>65</v>
      </c>
      <c r="B914" s="88"/>
      <c r="C914" s="88" t="s">
        <v>2599</v>
      </c>
      <c r="D914" s="320" t="s">
        <v>3357</v>
      </c>
      <c r="E914" s="209" t="s">
        <v>4538</v>
      </c>
      <c r="F914" s="320" t="s">
        <v>4539</v>
      </c>
      <c r="G914" s="216" t="s">
        <v>4529</v>
      </c>
      <c r="H914" s="325" t="s">
        <v>4830</v>
      </c>
      <c r="I914" s="326"/>
      <c r="J914" s="211"/>
      <c r="K914" s="233">
        <v>42573</v>
      </c>
      <c r="L914" s="209" t="s">
        <v>2601</v>
      </c>
      <c r="M914" s="33"/>
    </row>
    <row r="915" spans="1:13" ht="63.75">
      <c r="A915" s="238">
        <v>66</v>
      </c>
      <c r="B915" s="33"/>
      <c r="C915" s="31" t="s">
        <v>4530</v>
      </c>
      <c r="D915" s="26" t="s">
        <v>4531</v>
      </c>
      <c r="E915" s="26" t="s">
        <v>4532</v>
      </c>
      <c r="F915" s="26" t="s">
        <v>4533</v>
      </c>
      <c r="G915" s="26" t="s">
        <v>2658</v>
      </c>
      <c r="H915" s="289" t="s">
        <v>540</v>
      </c>
      <c r="I915" s="31"/>
      <c r="J915" s="31"/>
      <c r="K915" s="327">
        <v>42605</v>
      </c>
      <c r="L915" s="26" t="s">
        <v>2659</v>
      </c>
      <c r="M915" s="31"/>
    </row>
    <row r="916" spans="1:13" ht="76.5">
      <c r="A916" s="238">
        <v>67</v>
      </c>
      <c r="B916" s="33"/>
      <c r="C916" s="31" t="s">
        <v>2660</v>
      </c>
      <c r="D916" s="26" t="s">
        <v>2661</v>
      </c>
      <c r="E916" s="26" t="s">
        <v>2662</v>
      </c>
      <c r="F916" s="26" t="s">
        <v>2663</v>
      </c>
      <c r="G916" s="26" t="s">
        <v>4934</v>
      </c>
      <c r="H916" s="289" t="s">
        <v>540</v>
      </c>
      <c r="I916" s="31"/>
      <c r="J916" s="31"/>
      <c r="K916" s="327">
        <v>42605</v>
      </c>
      <c r="L916" s="26" t="s">
        <v>2664</v>
      </c>
      <c r="M916" s="31"/>
    </row>
    <row r="917" spans="1:13" ht="63.75">
      <c r="A917" s="238">
        <v>68</v>
      </c>
      <c r="B917" s="33"/>
      <c r="C917" s="88" t="s">
        <v>2665</v>
      </c>
      <c r="D917" s="320" t="s">
        <v>6170</v>
      </c>
      <c r="E917" s="209" t="s">
        <v>2666</v>
      </c>
      <c r="F917" s="320" t="s">
        <v>2667</v>
      </c>
      <c r="G917" s="216" t="s">
        <v>2668</v>
      </c>
      <c r="H917" s="325" t="s">
        <v>4830</v>
      </c>
      <c r="I917" s="326"/>
      <c r="J917" s="211"/>
      <c r="K917" s="233">
        <v>42594</v>
      </c>
      <c r="L917" s="209" t="s">
        <v>6035</v>
      </c>
      <c r="M917" s="331"/>
    </row>
    <row r="918" spans="1:13" ht="63.75">
      <c r="A918" s="238">
        <v>69</v>
      </c>
      <c r="B918" s="33"/>
      <c r="C918" s="88" t="s">
        <v>2665</v>
      </c>
      <c r="D918" s="320" t="s">
        <v>6170</v>
      </c>
      <c r="E918" s="209" t="s">
        <v>2669</v>
      </c>
      <c r="F918" s="320" t="s">
        <v>2670</v>
      </c>
      <c r="G918" s="216" t="s">
        <v>2671</v>
      </c>
      <c r="H918" s="325" t="s">
        <v>4830</v>
      </c>
      <c r="I918" s="326"/>
      <c r="J918" s="211"/>
      <c r="K918" s="233">
        <v>42594</v>
      </c>
      <c r="L918" s="209" t="s">
        <v>6036</v>
      </c>
      <c r="M918" s="331"/>
    </row>
    <row r="919" spans="1:13" ht="63.75">
      <c r="A919" s="238">
        <v>70</v>
      </c>
      <c r="B919" s="33"/>
      <c r="C919" s="88" t="s">
        <v>2665</v>
      </c>
      <c r="D919" s="320" t="s">
        <v>6170</v>
      </c>
      <c r="E919" s="209" t="s">
        <v>2672</v>
      </c>
      <c r="F919" s="320" t="s">
        <v>2673</v>
      </c>
      <c r="G919" s="216" t="s">
        <v>2674</v>
      </c>
      <c r="H919" s="325" t="s">
        <v>4830</v>
      </c>
      <c r="I919" s="326"/>
      <c r="J919" s="211"/>
      <c r="K919" s="233">
        <v>42594</v>
      </c>
      <c r="L919" s="209" t="s">
        <v>6037</v>
      </c>
      <c r="M919" s="331"/>
    </row>
    <row r="920" spans="1:13" ht="63.75">
      <c r="A920" s="238">
        <v>71</v>
      </c>
      <c r="B920" s="33"/>
      <c r="C920" s="88" t="s">
        <v>2665</v>
      </c>
      <c r="D920" s="320" t="s">
        <v>6170</v>
      </c>
      <c r="E920" s="209" t="s">
        <v>2675</v>
      </c>
      <c r="F920" s="320" t="s">
        <v>2676</v>
      </c>
      <c r="G920" s="216" t="s">
        <v>2677</v>
      </c>
      <c r="H920" s="325" t="s">
        <v>4830</v>
      </c>
      <c r="I920" s="326"/>
      <c r="J920" s="211"/>
      <c r="K920" s="233">
        <v>42594</v>
      </c>
      <c r="L920" s="209" t="s">
        <v>2678</v>
      </c>
      <c r="M920" s="331"/>
    </row>
    <row r="921" spans="1:13" ht="63.75">
      <c r="A921" s="238">
        <v>72</v>
      </c>
      <c r="B921" s="33"/>
      <c r="C921" s="259" t="s">
        <v>5167</v>
      </c>
      <c r="D921" s="308" t="s">
        <v>5168</v>
      </c>
      <c r="E921" s="308" t="s">
        <v>5169</v>
      </c>
      <c r="F921" s="298" t="s">
        <v>4935</v>
      </c>
      <c r="G921" s="298" t="s">
        <v>4936</v>
      </c>
      <c r="H921" s="332" t="s">
        <v>4830</v>
      </c>
      <c r="I921" s="238"/>
      <c r="J921" s="238"/>
      <c r="K921" s="333">
        <v>42639</v>
      </c>
      <c r="L921" s="209" t="s">
        <v>4937</v>
      </c>
      <c r="M921" s="33"/>
    </row>
    <row r="922" spans="1:13" ht="12.75">
      <c r="A922" s="238"/>
      <c r="B922" s="33"/>
      <c r="C922" s="259"/>
      <c r="D922" s="308"/>
      <c r="E922" s="308"/>
      <c r="F922" s="298"/>
      <c r="G922" s="298"/>
      <c r="H922" s="332"/>
      <c r="I922" s="238"/>
      <c r="J922" s="238"/>
      <c r="K922" s="333"/>
      <c r="L922" s="209"/>
      <c r="M922" s="33"/>
    </row>
    <row r="923" spans="1:13" ht="12.75">
      <c r="A923" s="238"/>
      <c r="B923" s="33"/>
      <c r="C923" s="259"/>
      <c r="D923" s="308"/>
      <c r="E923" s="308"/>
      <c r="F923" s="298"/>
      <c r="G923" s="298"/>
      <c r="H923" s="332"/>
      <c r="I923" s="238"/>
      <c r="J923" s="238"/>
      <c r="K923" s="333"/>
      <c r="L923" s="209"/>
      <c r="M923" s="33"/>
    </row>
    <row r="924" spans="1:13" ht="12.75">
      <c r="A924" s="238"/>
      <c r="B924" s="33"/>
      <c r="C924" s="259"/>
      <c r="D924" s="308"/>
      <c r="E924" s="308"/>
      <c r="F924" s="298"/>
      <c r="G924" s="298"/>
      <c r="H924" s="332"/>
      <c r="I924" s="238"/>
      <c r="J924" s="238"/>
      <c r="K924" s="333"/>
      <c r="L924" s="209"/>
      <c r="M924" s="33"/>
    </row>
    <row r="925" spans="1:13" ht="12.75">
      <c r="A925" s="238"/>
      <c r="B925" s="33"/>
      <c r="C925" s="259"/>
      <c r="D925" s="308"/>
      <c r="E925" s="308"/>
      <c r="F925" s="298"/>
      <c r="G925" s="298"/>
      <c r="H925" s="332"/>
      <c r="I925" s="238"/>
      <c r="J925" s="238"/>
      <c r="K925" s="333"/>
      <c r="L925" s="209"/>
      <c r="M925" s="33"/>
    </row>
    <row r="926" spans="1:13" ht="12.75">
      <c r="A926" s="70"/>
      <c r="B926" s="97"/>
      <c r="C926" s="76"/>
      <c r="D926" s="76"/>
      <c r="E926" s="28"/>
      <c r="F926" s="28"/>
      <c r="G926" s="76"/>
      <c r="H926" s="190"/>
      <c r="I926" s="70"/>
      <c r="J926" s="70"/>
      <c r="K926" s="191"/>
      <c r="L926" s="28"/>
      <c r="M926" s="88"/>
    </row>
    <row r="927" spans="1:13" ht="12.75">
      <c r="A927" s="70"/>
      <c r="B927" s="97"/>
      <c r="C927" s="76"/>
      <c r="D927" s="76"/>
      <c r="E927" s="28"/>
      <c r="F927" s="28"/>
      <c r="G927" s="76"/>
      <c r="H927" s="190"/>
      <c r="I927" s="70"/>
      <c r="J927" s="70"/>
      <c r="K927" s="191"/>
      <c r="L927" s="28"/>
      <c r="M927" s="88"/>
    </row>
    <row r="928" spans="1:13" ht="12.75">
      <c r="A928" s="70"/>
      <c r="B928" s="97"/>
      <c r="C928" s="76"/>
      <c r="D928" s="76"/>
      <c r="E928" s="28"/>
      <c r="F928" s="28"/>
      <c r="G928" s="76"/>
      <c r="H928" s="190"/>
      <c r="I928" s="70"/>
      <c r="J928" s="70"/>
      <c r="K928" s="191"/>
      <c r="L928" s="28"/>
      <c r="M928" s="88"/>
    </row>
    <row r="929" spans="1:13" ht="12.75">
      <c r="A929" s="70"/>
      <c r="B929" s="70"/>
      <c r="C929" s="67"/>
      <c r="D929" s="67"/>
      <c r="E929" s="67"/>
      <c r="F929" s="67"/>
      <c r="G929" s="67"/>
      <c r="H929" s="192"/>
      <c r="I929" s="54"/>
      <c r="J929" s="54"/>
      <c r="K929" s="68"/>
      <c r="L929" s="67"/>
      <c r="M929" s="88"/>
    </row>
    <row r="930" spans="1:13" ht="12.75">
      <c r="A930" s="70"/>
      <c r="B930" s="70"/>
      <c r="C930" s="67"/>
      <c r="D930" s="67"/>
      <c r="E930" s="67"/>
      <c r="F930" s="67"/>
      <c r="G930" s="67"/>
      <c r="H930" s="192"/>
      <c r="I930" s="54"/>
      <c r="J930" s="54"/>
      <c r="K930" s="68"/>
      <c r="L930" s="67"/>
      <c r="M930" s="88"/>
    </row>
    <row r="931" spans="1:13" ht="27" customHeight="1">
      <c r="A931" s="162" t="s">
        <v>2969</v>
      </c>
      <c r="B931" s="663" t="s">
        <v>4946</v>
      </c>
      <c r="C931" s="664"/>
      <c r="D931" s="163"/>
      <c r="E931" s="163"/>
      <c r="F931" s="163"/>
      <c r="G931" s="163"/>
      <c r="H931" s="164"/>
      <c r="I931" s="165"/>
      <c r="J931" s="165"/>
      <c r="K931" s="166"/>
      <c r="L931" s="163"/>
      <c r="M931" s="167"/>
    </row>
    <row r="932" spans="1:13" ht="15">
      <c r="A932" s="21"/>
      <c r="B932" s="169">
        <v>90</v>
      </c>
      <c r="C932" s="368">
        <v>42887</v>
      </c>
      <c r="D932" s="21"/>
      <c r="E932" s="21"/>
      <c r="F932" s="21"/>
      <c r="G932" s="547">
        <v>3109704000</v>
      </c>
      <c r="H932" s="21"/>
      <c r="I932" s="21"/>
      <c r="J932" s="21"/>
      <c r="K932" s="49"/>
      <c r="L932" s="21"/>
      <c r="M932" s="4"/>
    </row>
    <row r="933" spans="1:13" ht="51">
      <c r="A933" s="34">
        <v>1</v>
      </c>
      <c r="B933" s="270"/>
      <c r="C933" s="209" t="s">
        <v>191</v>
      </c>
      <c r="D933" s="209" t="s">
        <v>3481</v>
      </c>
      <c r="E933" s="209" t="s">
        <v>3482</v>
      </c>
      <c r="F933" s="209" t="s">
        <v>3483</v>
      </c>
      <c r="G933" s="209" t="s">
        <v>6717</v>
      </c>
      <c r="H933" s="209" t="s">
        <v>3900</v>
      </c>
      <c r="I933" s="209"/>
      <c r="J933" s="209"/>
      <c r="K933" s="271">
        <v>42188</v>
      </c>
      <c r="L933" s="209" t="s">
        <v>3484</v>
      </c>
      <c r="M933" s="209"/>
    </row>
    <row r="934" spans="1:13" ht="51">
      <c r="A934" s="34">
        <v>2</v>
      </c>
      <c r="B934" s="272"/>
      <c r="C934" s="246" t="s">
        <v>3485</v>
      </c>
      <c r="D934" s="246" t="s">
        <v>1186</v>
      </c>
      <c r="E934" s="246" t="s">
        <v>1187</v>
      </c>
      <c r="F934" s="246" t="s">
        <v>5529</v>
      </c>
      <c r="G934" s="209" t="s">
        <v>6718</v>
      </c>
      <c r="H934" s="246" t="s">
        <v>3352</v>
      </c>
      <c r="I934" s="34"/>
      <c r="J934" s="34"/>
      <c r="K934" s="273">
        <v>42377</v>
      </c>
      <c r="L934" s="246" t="s">
        <v>5530</v>
      </c>
      <c r="M934" s="34"/>
    </row>
    <row r="935" spans="1:13" ht="38.25">
      <c r="A935" s="34">
        <v>3</v>
      </c>
      <c r="B935" s="272"/>
      <c r="C935" s="34" t="s">
        <v>5531</v>
      </c>
      <c r="D935" s="246" t="s">
        <v>1201</v>
      </c>
      <c r="E935" s="246" t="s">
        <v>1202</v>
      </c>
      <c r="F935" s="246" t="s">
        <v>1203</v>
      </c>
      <c r="G935" s="246" t="s">
        <v>6719</v>
      </c>
      <c r="H935" s="246" t="s">
        <v>3353</v>
      </c>
      <c r="I935" s="34"/>
      <c r="J935" s="34"/>
      <c r="K935" s="273">
        <v>42254</v>
      </c>
      <c r="L935" s="246" t="s">
        <v>1204</v>
      </c>
      <c r="M935" s="34"/>
    </row>
    <row r="936" spans="1:13" ht="51">
      <c r="A936" s="231">
        <v>4</v>
      </c>
      <c r="B936" s="270"/>
      <c r="C936" s="34" t="s">
        <v>1205</v>
      </c>
      <c r="D936" s="246" t="s">
        <v>2349</v>
      </c>
      <c r="E936" s="246" t="s">
        <v>2350</v>
      </c>
      <c r="F936" s="246" t="s">
        <v>2351</v>
      </c>
      <c r="G936" s="246" t="s">
        <v>6720</v>
      </c>
      <c r="H936" s="246" t="s">
        <v>3353</v>
      </c>
      <c r="I936" s="34"/>
      <c r="J936" s="34"/>
      <c r="K936" s="273">
        <v>42137</v>
      </c>
      <c r="L936" s="246" t="s">
        <v>2352</v>
      </c>
      <c r="M936" s="34"/>
    </row>
    <row r="937" spans="1:13" ht="51">
      <c r="A937" s="34">
        <v>5</v>
      </c>
      <c r="B937" s="272"/>
      <c r="C937" s="34" t="s">
        <v>2353</v>
      </c>
      <c r="D937" s="246" t="s">
        <v>2354</v>
      </c>
      <c r="E937" s="246" t="s">
        <v>2355</v>
      </c>
      <c r="F937" s="246" t="s">
        <v>2356</v>
      </c>
      <c r="G937" s="246" t="s">
        <v>6721</v>
      </c>
      <c r="H937" s="246" t="s">
        <v>3353</v>
      </c>
      <c r="I937" s="34"/>
      <c r="J937" s="34"/>
      <c r="K937" s="273">
        <v>42202</v>
      </c>
      <c r="L937" s="246" t="s">
        <v>2357</v>
      </c>
      <c r="M937" s="34"/>
    </row>
    <row r="938" spans="1:13" ht="51">
      <c r="A938" s="231">
        <v>6</v>
      </c>
      <c r="B938" s="270"/>
      <c r="C938" s="34" t="s">
        <v>2358</v>
      </c>
      <c r="D938" s="246" t="s">
        <v>2359</v>
      </c>
      <c r="E938" s="213" t="s">
        <v>2360</v>
      </c>
      <c r="F938" s="213" t="s">
        <v>2361</v>
      </c>
      <c r="G938" s="213" t="s">
        <v>6722</v>
      </c>
      <c r="H938" s="246" t="s">
        <v>3353</v>
      </c>
      <c r="I938" s="34"/>
      <c r="J938" s="34"/>
      <c r="K938" s="273">
        <v>42377</v>
      </c>
      <c r="L938" s="213" t="s">
        <v>2362</v>
      </c>
      <c r="M938" s="34"/>
    </row>
    <row r="939" spans="1:13" ht="51">
      <c r="A939" s="34">
        <v>7</v>
      </c>
      <c r="B939" s="272"/>
      <c r="C939" s="34" t="s">
        <v>191</v>
      </c>
      <c r="D939" s="246" t="s">
        <v>4248</v>
      </c>
      <c r="E939" s="213" t="s">
        <v>4249</v>
      </c>
      <c r="F939" s="213" t="s">
        <v>4250</v>
      </c>
      <c r="G939" s="213" t="s">
        <v>6723</v>
      </c>
      <c r="H939" s="246" t="s">
        <v>3353</v>
      </c>
      <c r="I939" s="34"/>
      <c r="J939" s="34"/>
      <c r="K939" s="273">
        <v>42377</v>
      </c>
      <c r="L939" s="213" t="s">
        <v>4251</v>
      </c>
      <c r="M939" s="34"/>
    </row>
    <row r="940" spans="1:13" ht="51">
      <c r="A940" s="34">
        <v>8</v>
      </c>
      <c r="B940" s="272"/>
      <c r="C940" s="34" t="s">
        <v>4252</v>
      </c>
      <c r="D940" s="246" t="s">
        <v>2359</v>
      </c>
      <c r="E940" s="213" t="s">
        <v>4253</v>
      </c>
      <c r="F940" s="213" t="s">
        <v>4254</v>
      </c>
      <c r="G940" s="213" t="s">
        <v>6724</v>
      </c>
      <c r="H940" s="246" t="s">
        <v>3353</v>
      </c>
      <c r="I940" s="34"/>
      <c r="J940" s="34"/>
      <c r="K940" s="273">
        <v>42258</v>
      </c>
      <c r="L940" s="213" t="s">
        <v>4255</v>
      </c>
      <c r="M940" s="34"/>
    </row>
    <row r="941" spans="1:13" ht="51">
      <c r="A941" s="231">
        <v>9</v>
      </c>
      <c r="B941" s="270"/>
      <c r="C941" s="34" t="s">
        <v>4256</v>
      </c>
      <c r="D941" s="246" t="s">
        <v>4257</v>
      </c>
      <c r="E941" s="213" t="s">
        <v>4258</v>
      </c>
      <c r="F941" s="213" t="s">
        <v>2443</v>
      </c>
      <c r="G941" s="213" t="s">
        <v>4914</v>
      </c>
      <c r="H941" s="246" t="s">
        <v>3353</v>
      </c>
      <c r="I941" s="34"/>
      <c r="J941" s="34"/>
      <c r="K941" s="273">
        <v>42256</v>
      </c>
      <c r="L941" s="213" t="s">
        <v>2444</v>
      </c>
      <c r="M941" s="34"/>
    </row>
    <row r="942" spans="1:13" ht="51">
      <c r="A942" s="34">
        <v>10</v>
      </c>
      <c r="B942" s="272"/>
      <c r="C942" s="272" t="s">
        <v>4256</v>
      </c>
      <c r="D942" s="246" t="s">
        <v>4257</v>
      </c>
      <c r="E942" s="213" t="s">
        <v>2445</v>
      </c>
      <c r="F942" s="213" t="s">
        <v>2446</v>
      </c>
      <c r="G942" s="213" t="s">
        <v>4915</v>
      </c>
      <c r="H942" s="246" t="s">
        <v>3353</v>
      </c>
      <c r="I942" s="272"/>
      <c r="J942" s="272"/>
      <c r="K942" s="274">
        <v>42256</v>
      </c>
      <c r="L942" s="213" t="s">
        <v>2447</v>
      </c>
      <c r="M942" s="272"/>
    </row>
    <row r="943" spans="1:13" ht="51">
      <c r="A943" s="34">
        <v>11</v>
      </c>
      <c r="B943" s="272"/>
      <c r="C943" s="272" t="s">
        <v>4256</v>
      </c>
      <c r="D943" s="246" t="s">
        <v>4257</v>
      </c>
      <c r="E943" s="213" t="s">
        <v>2448</v>
      </c>
      <c r="F943" s="213" t="s">
        <v>1425</v>
      </c>
      <c r="G943" s="213" t="s">
        <v>4916</v>
      </c>
      <c r="H943" s="246" t="s">
        <v>3353</v>
      </c>
      <c r="I943" s="272"/>
      <c r="J943" s="272"/>
      <c r="K943" s="274">
        <v>42256</v>
      </c>
      <c r="L943" s="213" t="s">
        <v>1426</v>
      </c>
      <c r="M943" s="272"/>
    </row>
    <row r="944" spans="1:13" ht="51">
      <c r="A944" s="34">
        <v>12</v>
      </c>
      <c r="B944" s="272"/>
      <c r="C944" s="272" t="s">
        <v>1427</v>
      </c>
      <c r="D944" s="275" t="s">
        <v>1428</v>
      </c>
      <c r="E944" s="213" t="s">
        <v>3328</v>
      </c>
      <c r="F944" s="213" t="s">
        <v>3329</v>
      </c>
      <c r="G944" s="213" t="s">
        <v>4917</v>
      </c>
      <c r="H944" s="246" t="s">
        <v>3353</v>
      </c>
      <c r="I944" s="272"/>
      <c r="J944" s="272"/>
      <c r="K944" s="274">
        <v>42264</v>
      </c>
      <c r="L944" s="213" t="s">
        <v>3330</v>
      </c>
      <c r="M944" s="272"/>
    </row>
    <row r="945" spans="1:13" ht="51">
      <c r="A945" s="34">
        <v>13</v>
      </c>
      <c r="B945" s="34"/>
      <c r="C945" s="34" t="s">
        <v>3331</v>
      </c>
      <c r="D945" s="246" t="s">
        <v>3332</v>
      </c>
      <c r="E945" s="213" t="s">
        <v>5621</v>
      </c>
      <c r="F945" s="213" t="s">
        <v>5523</v>
      </c>
      <c r="G945" s="213" t="s">
        <v>2186</v>
      </c>
      <c r="H945" s="246" t="s">
        <v>3353</v>
      </c>
      <c r="I945" s="34"/>
      <c r="J945" s="34"/>
      <c r="K945" s="273">
        <v>42258</v>
      </c>
      <c r="L945" s="213" t="s">
        <v>5524</v>
      </c>
      <c r="M945" s="34"/>
    </row>
    <row r="946" spans="1:13" ht="63.75">
      <c r="A946" s="34">
        <v>14</v>
      </c>
      <c r="B946" s="34"/>
      <c r="C946" s="34" t="s">
        <v>5525</v>
      </c>
      <c r="D946" s="246" t="s">
        <v>5526</v>
      </c>
      <c r="E946" s="213" t="s">
        <v>3458</v>
      </c>
      <c r="F946" s="213" t="s">
        <v>3459</v>
      </c>
      <c r="G946" s="213" t="s">
        <v>2187</v>
      </c>
      <c r="H946" s="246" t="s">
        <v>3353</v>
      </c>
      <c r="I946" s="34"/>
      <c r="J946" s="34"/>
      <c r="K946" s="273">
        <v>42258</v>
      </c>
      <c r="L946" s="213" t="s">
        <v>3460</v>
      </c>
      <c r="M946" s="34"/>
    </row>
    <row r="947" spans="1:13" ht="63.75">
      <c r="A947" s="34">
        <v>15</v>
      </c>
      <c r="B947" s="34"/>
      <c r="C947" s="34" t="s">
        <v>3461</v>
      </c>
      <c r="D947" s="246" t="s">
        <v>5526</v>
      </c>
      <c r="E947" s="213" t="s">
        <v>3462</v>
      </c>
      <c r="F947" s="213" t="s">
        <v>3463</v>
      </c>
      <c r="G947" s="213" t="s">
        <v>4918</v>
      </c>
      <c r="H947" s="246" t="s">
        <v>3353</v>
      </c>
      <c r="I947" s="34"/>
      <c r="J947" s="34"/>
      <c r="K947" s="273">
        <v>42221</v>
      </c>
      <c r="L947" s="213" t="s">
        <v>3464</v>
      </c>
      <c r="M947" s="34"/>
    </row>
    <row r="948" spans="1:13" ht="63.75">
      <c r="A948" s="34">
        <v>16</v>
      </c>
      <c r="B948" s="34"/>
      <c r="C948" s="34" t="s">
        <v>526</v>
      </c>
      <c r="D948" s="246" t="s">
        <v>3465</v>
      </c>
      <c r="E948" s="213" t="s">
        <v>3466</v>
      </c>
      <c r="F948" s="213" t="s">
        <v>3467</v>
      </c>
      <c r="G948" s="213" t="s">
        <v>4919</v>
      </c>
      <c r="H948" s="246" t="s">
        <v>3353</v>
      </c>
      <c r="I948" s="34"/>
      <c r="J948" s="34"/>
      <c r="K948" s="273">
        <v>42311</v>
      </c>
      <c r="L948" s="213" t="s">
        <v>3468</v>
      </c>
      <c r="M948" s="34"/>
    </row>
    <row r="949" spans="1:13" ht="51">
      <c r="A949" s="34">
        <v>17</v>
      </c>
      <c r="B949" s="34"/>
      <c r="C949" s="34" t="s">
        <v>3469</v>
      </c>
      <c r="D949" s="246" t="s">
        <v>3470</v>
      </c>
      <c r="E949" s="213" t="s">
        <v>3471</v>
      </c>
      <c r="F949" s="213" t="s">
        <v>3472</v>
      </c>
      <c r="G949" s="213" t="s">
        <v>4920</v>
      </c>
      <c r="H949" s="246" t="s">
        <v>3353</v>
      </c>
      <c r="I949" s="34"/>
      <c r="J949" s="34"/>
      <c r="K949" s="273">
        <v>42275</v>
      </c>
      <c r="L949" s="213" t="s">
        <v>2224</v>
      </c>
      <c r="M949" s="34"/>
    </row>
    <row r="950" spans="1:13" ht="51">
      <c r="A950" s="34">
        <v>18</v>
      </c>
      <c r="B950" s="34"/>
      <c r="C950" s="34" t="s">
        <v>5531</v>
      </c>
      <c r="D950" s="34" t="s">
        <v>1201</v>
      </c>
      <c r="E950" s="213" t="s">
        <v>2225</v>
      </c>
      <c r="F950" s="213" t="s">
        <v>2226</v>
      </c>
      <c r="G950" s="213" t="s">
        <v>4921</v>
      </c>
      <c r="H950" s="246" t="s">
        <v>3353</v>
      </c>
      <c r="I950" s="34"/>
      <c r="J950" s="34"/>
      <c r="K950" s="273">
        <v>42254</v>
      </c>
      <c r="L950" s="213" t="s">
        <v>2227</v>
      </c>
      <c r="M950" s="34"/>
    </row>
    <row r="951" spans="1:13" ht="51">
      <c r="A951" s="34">
        <v>19</v>
      </c>
      <c r="B951" s="34"/>
      <c r="C951" s="34" t="s">
        <v>2228</v>
      </c>
      <c r="D951" s="246" t="s">
        <v>2229</v>
      </c>
      <c r="E951" s="213" t="s">
        <v>2230</v>
      </c>
      <c r="F951" s="213" t="s">
        <v>2231</v>
      </c>
      <c r="G951" s="213" t="s">
        <v>4922</v>
      </c>
      <c r="H951" s="246" t="s">
        <v>3353</v>
      </c>
      <c r="I951" s="34"/>
      <c r="J951" s="34"/>
      <c r="K951" s="273">
        <v>42259</v>
      </c>
      <c r="L951" s="213" t="s">
        <v>2232</v>
      </c>
      <c r="M951" s="34"/>
    </row>
    <row r="952" spans="1:13" ht="76.5">
      <c r="A952" s="276">
        <v>20</v>
      </c>
      <c r="B952" s="277"/>
      <c r="C952" s="278" t="s">
        <v>2233</v>
      </c>
      <c r="D952" s="278" t="s">
        <v>2234</v>
      </c>
      <c r="E952" s="278" t="s">
        <v>1620</v>
      </c>
      <c r="F952" s="276" t="s">
        <v>1621</v>
      </c>
      <c r="G952" s="278" t="s">
        <v>2188</v>
      </c>
      <c r="H952" s="279" t="s">
        <v>3900</v>
      </c>
      <c r="I952" s="280"/>
      <c r="J952" s="280"/>
      <c r="K952" s="281" t="s">
        <v>2889</v>
      </c>
      <c r="L952" s="278" t="s">
        <v>1622</v>
      </c>
      <c r="M952" s="280"/>
    </row>
    <row r="953" spans="1:13" ht="76.5">
      <c r="A953" s="280">
        <v>21</v>
      </c>
      <c r="B953" s="276"/>
      <c r="C953" s="278" t="s">
        <v>1623</v>
      </c>
      <c r="D953" s="278" t="s">
        <v>2234</v>
      </c>
      <c r="E953" s="278" t="s">
        <v>1624</v>
      </c>
      <c r="F953" s="276" t="s">
        <v>1625</v>
      </c>
      <c r="G953" s="278" t="s">
        <v>2189</v>
      </c>
      <c r="H953" s="279" t="s">
        <v>3900</v>
      </c>
      <c r="I953" s="280"/>
      <c r="J953" s="280"/>
      <c r="K953" s="281" t="s">
        <v>5687</v>
      </c>
      <c r="L953" s="278" t="s">
        <v>5688</v>
      </c>
      <c r="M953" s="280"/>
    </row>
    <row r="954" spans="1:13" ht="76.5">
      <c r="A954" s="280">
        <v>22</v>
      </c>
      <c r="B954" s="276"/>
      <c r="C954" s="278" t="s">
        <v>5689</v>
      </c>
      <c r="D954" s="278" t="s">
        <v>5690</v>
      </c>
      <c r="E954" s="282" t="s">
        <v>5691</v>
      </c>
      <c r="F954" s="276" t="s">
        <v>5692</v>
      </c>
      <c r="G954" s="282" t="s">
        <v>2190</v>
      </c>
      <c r="H954" s="278" t="s">
        <v>5693</v>
      </c>
      <c r="I954" s="280"/>
      <c r="J954" s="280"/>
      <c r="K954" s="281" t="s">
        <v>5694</v>
      </c>
      <c r="L954" s="278" t="s">
        <v>5695</v>
      </c>
      <c r="M954" s="280"/>
    </row>
    <row r="955" spans="1:13" ht="76.5">
      <c r="A955" s="283">
        <v>23</v>
      </c>
      <c r="B955" s="277"/>
      <c r="C955" s="278" t="s">
        <v>5696</v>
      </c>
      <c r="D955" s="278" t="s">
        <v>5697</v>
      </c>
      <c r="E955" s="278" t="s">
        <v>6454</v>
      </c>
      <c r="F955" s="276" t="s">
        <v>6455</v>
      </c>
      <c r="G955" s="278" t="s">
        <v>2191</v>
      </c>
      <c r="H955" s="278" t="s">
        <v>6456</v>
      </c>
      <c r="I955" s="280"/>
      <c r="J955" s="280"/>
      <c r="K955" s="281" t="s">
        <v>6457</v>
      </c>
      <c r="L955" s="278" t="s">
        <v>6458</v>
      </c>
      <c r="M955" s="280"/>
    </row>
    <row r="956" spans="1:13" ht="63.75">
      <c r="A956" s="280">
        <v>24</v>
      </c>
      <c r="B956" s="276"/>
      <c r="C956" s="278" t="s">
        <v>6459</v>
      </c>
      <c r="D956" s="278" t="s">
        <v>6460</v>
      </c>
      <c r="E956" s="276" t="s">
        <v>2987</v>
      </c>
      <c r="F956" s="276" t="s">
        <v>2988</v>
      </c>
      <c r="G956" s="282" t="s">
        <v>2192</v>
      </c>
      <c r="H956" s="278" t="s">
        <v>6456</v>
      </c>
      <c r="I956" s="280"/>
      <c r="J956" s="280"/>
      <c r="K956" s="281" t="s">
        <v>2989</v>
      </c>
      <c r="L956" s="278" t="s">
        <v>2990</v>
      </c>
      <c r="M956" s="280"/>
    </row>
    <row r="957" spans="1:13" ht="63.75">
      <c r="A957" s="283">
        <v>25</v>
      </c>
      <c r="B957" s="277"/>
      <c r="C957" s="278" t="s">
        <v>2991</v>
      </c>
      <c r="D957" s="278" t="s">
        <v>2234</v>
      </c>
      <c r="E957" s="278" t="s">
        <v>2992</v>
      </c>
      <c r="F957" s="276" t="s">
        <v>2993</v>
      </c>
      <c r="G957" s="278" t="s">
        <v>2193</v>
      </c>
      <c r="H957" s="278" t="s">
        <v>6456</v>
      </c>
      <c r="I957" s="280"/>
      <c r="J957" s="280"/>
      <c r="K957" s="281" t="s">
        <v>2994</v>
      </c>
      <c r="L957" s="278" t="s">
        <v>2995</v>
      </c>
      <c r="M957" s="280"/>
    </row>
    <row r="958" spans="1:13" ht="63.75">
      <c r="A958" s="33">
        <v>26</v>
      </c>
      <c r="B958" s="283"/>
      <c r="C958" s="284" t="s">
        <v>2996</v>
      </c>
      <c r="D958" s="284" t="s">
        <v>2997</v>
      </c>
      <c r="E958" s="278" t="s">
        <v>2998</v>
      </c>
      <c r="F958" s="276" t="s">
        <v>2999</v>
      </c>
      <c r="G958" s="278" t="s">
        <v>2194</v>
      </c>
      <c r="H958" s="278" t="s">
        <v>6456</v>
      </c>
      <c r="I958" s="285"/>
      <c r="J958" s="285"/>
      <c r="K958" s="281" t="s">
        <v>3000</v>
      </c>
      <c r="L958" s="278" t="s">
        <v>3001</v>
      </c>
      <c r="M958" s="285"/>
    </row>
    <row r="959" spans="1:13" ht="63.75">
      <c r="A959" s="33">
        <v>27</v>
      </c>
      <c r="B959" s="283"/>
      <c r="C959" s="284" t="s">
        <v>3002</v>
      </c>
      <c r="D959" s="284" t="s">
        <v>5690</v>
      </c>
      <c r="E959" s="278" t="s">
        <v>3003</v>
      </c>
      <c r="F959" s="276" t="s">
        <v>3004</v>
      </c>
      <c r="G959" s="278" t="s">
        <v>2195</v>
      </c>
      <c r="H959" s="278" t="s">
        <v>6456</v>
      </c>
      <c r="I959" s="285"/>
      <c r="J959" s="285"/>
      <c r="K959" s="281" t="s">
        <v>3005</v>
      </c>
      <c r="L959" s="278" t="s">
        <v>3006</v>
      </c>
      <c r="M959" s="285"/>
    </row>
    <row r="960" spans="1:13" ht="63.75">
      <c r="A960" s="33">
        <v>28</v>
      </c>
      <c r="B960" s="283"/>
      <c r="C960" s="284" t="s">
        <v>3007</v>
      </c>
      <c r="D960" s="284" t="s">
        <v>3008</v>
      </c>
      <c r="E960" s="278" t="s">
        <v>3546</v>
      </c>
      <c r="F960" s="276" t="s">
        <v>3547</v>
      </c>
      <c r="G960" s="278" t="s">
        <v>2196</v>
      </c>
      <c r="H960" s="278" t="s">
        <v>6456</v>
      </c>
      <c r="I960" s="285"/>
      <c r="J960" s="285"/>
      <c r="K960" s="281" t="s">
        <v>2994</v>
      </c>
      <c r="L960" s="278" t="s">
        <v>3548</v>
      </c>
      <c r="M960" s="285"/>
    </row>
    <row r="961" spans="1:13" ht="51">
      <c r="A961" s="33">
        <v>29</v>
      </c>
      <c r="B961" s="283"/>
      <c r="C961" s="284" t="s">
        <v>3549</v>
      </c>
      <c r="D961" s="284" t="s">
        <v>3008</v>
      </c>
      <c r="E961" s="278" t="s">
        <v>3550</v>
      </c>
      <c r="F961" s="276" t="s">
        <v>3551</v>
      </c>
      <c r="G961" s="282" t="s">
        <v>2197</v>
      </c>
      <c r="H961" s="278" t="s">
        <v>6456</v>
      </c>
      <c r="I961" s="285"/>
      <c r="J961" s="285"/>
      <c r="K961" s="281" t="s">
        <v>3552</v>
      </c>
      <c r="L961" s="278" t="s">
        <v>3553</v>
      </c>
      <c r="M961" s="285"/>
    </row>
    <row r="962" spans="1:13" ht="63.75">
      <c r="A962" s="33">
        <v>30</v>
      </c>
      <c r="B962" s="283"/>
      <c r="C962" s="284" t="s">
        <v>3554</v>
      </c>
      <c r="D962" s="284" t="s">
        <v>3008</v>
      </c>
      <c r="E962" s="278" t="s">
        <v>3555</v>
      </c>
      <c r="F962" s="276" t="s">
        <v>3556</v>
      </c>
      <c r="G962" s="282" t="s">
        <v>2198</v>
      </c>
      <c r="H962" s="278" t="s">
        <v>6456</v>
      </c>
      <c r="I962" s="285"/>
      <c r="J962" s="285"/>
      <c r="K962" s="281" t="s">
        <v>3005</v>
      </c>
      <c r="L962" s="278" t="s">
        <v>3557</v>
      </c>
      <c r="M962" s="285"/>
    </row>
    <row r="963" spans="1:13" ht="63.75">
      <c r="A963" s="33">
        <v>31</v>
      </c>
      <c r="B963" s="283"/>
      <c r="C963" s="284" t="s">
        <v>3558</v>
      </c>
      <c r="D963" s="284" t="s">
        <v>3008</v>
      </c>
      <c r="E963" s="278" t="s">
        <v>3559</v>
      </c>
      <c r="F963" s="276" t="s">
        <v>3560</v>
      </c>
      <c r="G963" s="282" t="s">
        <v>2199</v>
      </c>
      <c r="H963" s="278" t="s">
        <v>6456</v>
      </c>
      <c r="I963" s="285"/>
      <c r="J963" s="285"/>
      <c r="K963" s="281" t="s">
        <v>3005</v>
      </c>
      <c r="L963" s="278" t="s">
        <v>3561</v>
      </c>
      <c r="M963" s="285"/>
    </row>
    <row r="964" spans="1:13" ht="51">
      <c r="A964" s="33">
        <v>32</v>
      </c>
      <c r="B964" s="283"/>
      <c r="C964" s="284" t="s">
        <v>3562</v>
      </c>
      <c r="D964" s="284" t="s">
        <v>3563</v>
      </c>
      <c r="E964" s="278" t="s">
        <v>3564</v>
      </c>
      <c r="F964" s="276" t="s">
        <v>3565</v>
      </c>
      <c r="G964" s="282" t="s">
        <v>2200</v>
      </c>
      <c r="H964" s="278" t="s">
        <v>6456</v>
      </c>
      <c r="I964" s="285"/>
      <c r="J964" s="285"/>
      <c r="K964" s="281" t="s">
        <v>3566</v>
      </c>
      <c r="L964" s="278" t="s">
        <v>3567</v>
      </c>
      <c r="M964" s="285"/>
    </row>
    <row r="965" spans="1:13" ht="63.75">
      <c r="A965" s="33">
        <v>33</v>
      </c>
      <c r="B965" s="283"/>
      <c r="C965" s="284" t="s">
        <v>3558</v>
      </c>
      <c r="D965" s="284" t="s">
        <v>3008</v>
      </c>
      <c r="E965" s="278" t="s">
        <v>1707</v>
      </c>
      <c r="F965" s="276" t="s">
        <v>1708</v>
      </c>
      <c r="G965" s="282" t="s">
        <v>2201</v>
      </c>
      <c r="H965" s="278" t="s">
        <v>6456</v>
      </c>
      <c r="I965" s="285"/>
      <c r="J965" s="285"/>
      <c r="K965" s="281" t="s">
        <v>1709</v>
      </c>
      <c r="L965" s="278" t="s">
        <v>1710</v>
      </c>
      <c r="M965" s="285"/>
    </row>
    <row r="966" spans="1:13" ht="51">
      <c r="A966" s="33">
        <v>34</v>
      </c>
      <c r="B966" s="283"/>
      <c r="C966" s="284" t="s">
        <v>939</v>
      </c>
      <c r="D966" s="284" t="s">
        <v>3008</v>
      </c>
      <c r="E966" s="278" t="s">
        <v>940</v>
      </c>
      <c r="F966" s="276" t="s">
        <v>941</v>
      </c>
      <c r="G966" s="282" t="s">
        <v>2202</v>
      </c>
      <c r="H966" s="278" t="s">
        <v>6456</v>
      </c>
      <c r="I966" s="285"/>
      <c r="J966" s="285"/>
      <c r="K966" s="281" t="s">
        <v>223</v>
      </c>
      <c r="L966" s="278" t="s">
        <v>942</v>
      </c>
      <c r="M966" s="285"/>
    </row>
    <row r="967" spans="1:13" ht="63.75">
      <c r="A967" s="33">
        <v>35</v>
      </c>
      <c r="B967" s="283"/>
      <c r="C967" s="284" t="s">
        <v>1711</v>
      </c>
      <c r="D967" s="284" t="s">
        <v>2234</v>
      </c>
      <c r="E967" s="278" t="s">
        <v>5659</v>
      </c>
      <c r="F967" s="276" t="s">
        <v>5660</v>
      </c>
      <c r="G967" s="282" t="s">
        <v>2203</v>
      </c>
      <c r="H967" s="278" t="s">
        <v>6456</v>
      </c>
      <c r="I967" s="285"/>
      <c r="J967" s="285"/>
      <c r="K967" s="281" t="s">
        <v>3566</v>
      </c>
      <c r="L967" s="278" t="s">
        <v>5661</v>
      </c>
      <c r="M967" s="285"/>
    </row>
    <row r="968" spans="1:13" ht="76.5">
      <c r="A968" s="33">
        <v>36</v>
      </c>
      <c r="B968" s="283"/>
      <c r="C968" s="284" t="s">
        <v>222</v>
      </c>
      <c r="D968" s="284" t="s">
        <v>3008</v>
      </c>
      <c r="E968" s="278" t="s">
        <v>943</v>
      </c>
      <c r="F968" s="276" t="s">
        <v>944</v>
      </c>
      <c r="G968" s="282" t="s">
        <v>2204</v>
      </c>
      <c r="H968" s="278" t="s">
        <v>6456</v>
      </c>
      <c r="I968" s="285"/>
      <c r="J968" s="285"/>
      <c r="K968" s="281" t="s">
        <v>945</v>
      </c>
      <c r="L968" s="278" t="s">
        <v>946</v>
      </c>
      <c r="M968" s="285"/>
    </row>
    <row r="969" spans="1:13" ht="38.25">
      <c r="A969" s="25">
        <v>37</v>
      </c>
      <c r="B969" s="212"/>
      <c r="C969" s="26" t="s">
        <v>5662</v>
      </c>
      <c r="D969" s="26" t="s">
        <v>5663</v>
      </c>
      <c r="E969" s="26" t="s">
        <v>5664</v>
      </c>
      <c r="F969" s="26" t="s">
        <v>5665</v>
      </c>
      <c r="G969" s="286" t="s">
        <v>947</v>
      </c>
      <c r="H969" s="278" t="s">
        <v>6456</v>
      </c>
      <c r="I969" s="286"/>
      <c r="J969" s="286"/>
      <c r="K969" s="287">
        <v>42342</v>
      </c>
      <c r="L969" s="26" t="s">
        <v>5666</v>
      </c>
      <c r="M969" s="26"/>
    </row>
    <row r="970" spans="1:13" ht="38.25">
      <c r="A970" s="25">
        <v>38</v>
      </c>
      <c r="B970" s="212"/>
      <c r="C970" s="25" t="s">
        <v>5667</v>
      </c>
      <c r="D970" s="26" t="s">
        <v>880</v>
      </c>
      <c r="E970" s="26" t="s">
        <v>881</v>
      </c>
      <c r="F970" s="26" t="s">
        <v>882</v>
      </c>
      <c r="G970" s="286" t="s">
        <v>2821</v>
      </c>
      <c r="H970" s="288"/>
      <c r="I970" s="288"/>
      <c r="J970" s="236" t="s">
        <v>4830</v>
      </c>
      <c r="K970" s="287">
        <v>42339</v>
      </c>
      <c r="L970" s="26" t="s">
        <v>883</v>
      </c>
      <c r="M970" s="25"/>
    </row>
    <row r="971" spans="1:13" ht="38.25">
      <c r="A971" s="289">
        <v>39</v>
      </c>
      <c r="B971" s="31"/>
      <c r="C971" s="25" t="s">
        <v>884</v>
      </c>
      <c r="D971" s="26" t="s">
        <v>885</v>
      </c>
      <c r="E971" s="26" t="s">
        <v>886</v>
      </c>
      <c r="F971" s="26" t="s">
        <v>887</v>
      </c>
      <c r="G971" s="286" t="s">
        <v>2822</v>
      </c>
      <c r="H971" s="278" t="s">
        <v>6456</v>
      </c>
      <c r="I971" s="288"/>
      <c r="J971" s="288"/>
      <c r="K971" s="287">
        <v>42339</v>
      </c>
      <c r="L971" s="26" t="s">
        <v>888</v>
      </c>
      <c r="M971" s="25"/>
    </row>
    <row r="972" spans="1:13" ht="38.25">
      <c r="A972" s="289">
        <v>40</v>
      </c>
      <c r="B972" s="31"/>
      <c r="C972" s="25" t="s">
        <v>889</v>
      </c>
      <c r="D972" s="26" t="s">
        <v>885</v>
      </c>
      <c r="E972" s="26" t="s">
        <v>890</v>
      </c>
      <c r="F972" s="26" t="s">
        <v>891</v>
      </c>
      <c r="G972" s="286" t="s">
        <v>1989</v>
      </c>
      <c r="H972" s="278" t="s">
        <v>6456</v>
      </c>
      <c r="I972" s="288"/>
      <c r="J972" s="288"/>
      <c r="K972" s="214">
        <v>42339</v>
      </c>
      <c r="L972" s="26" t="s">
        <v>892</v>
      </c>
      <c r="M972" s="25"/>
    </row>
    <row r="973" spans="1:13" ht="25.5">
      <c r="A973" s="25">
        <v>41</v>
      </c>
      <c r="B973" s="212"/>
      <c r="C973" s="25" t="s">
        <v>893</v>
      </c>
      <c r="D973" s="26" t="s">
        <v>894</v>
      </c>
      <c r="E973" s="26" t="s">
        <v>895</v>
      </c>
      <c r="F973" s="26" t="s">
        <v>896</v>
      </c>
      <c r="G973" s="286" t="s">
        <v>1990</v>
      </c>
      <c r="H973" s="288"/>
      <c r="I973" s="288"/>
      <c r="J973" s="236" t="s">
        <v>4830</v>
      </c>
      <c r="K973" s="214">
        <v>42342</v>
      </c>
      <c r="L973" s="26" t="s">
        <v>897</v>
      </c>
      <c r="M973" s="25"/>
    </row>
    <row r="974" spans="1:13" ht="25.5">
      <c r="A974" s="289">
        <v>42</v>
      </c>
      <c r="B974" s="212"/>
      <c r="C974" s="25" t="s">
        <v>898</v>
      </c>
      <c r="D974" s="26" t="s">
        <v>899</v>
      </c>
      <c r="E974" s="26" t="s">
        <v>900</v>
      </c>
      <c r="F974" s="26" t="s">
        <v>901</v>
      </c>
      <c r="G974" s="286" t="s">
        <v>1991</v>
      </c>
      <c r="H974" s="288"/>
      <c r="I974" s="288"/>
      <c r="J974" s="236" t="s">
        <v>4830</v>
      </c>
      <c r="K974" s="214">
        <v>42340</v>
      </c>
      <c r="L974" s="26" t="s">
        <v>902</v>
      </c>
      <c r="M974" s="25"/>
    </row>
    <row r="975" spans="1:13" ht="25.5">
      <c r="A975" s="25">
        <v>43</v>
      </c>
      <c r="B975" s="31"/>
      <c r="C975" s="25" t="s">
        <v>903</v>
      </c>
      <c r="D975" s="25" t="s">
        <v>899</v>
      </c>
      <c r="E975" s="26" t="s">
        <v>904</v>
      </c>
      <c r="F975" s="26" t="s">
        <v>905</v>
      </c>
      <c r="G975" s="286" t="s">
        <v>1992</v>
      </c>
      <c r="H975" s="288"/>
      <c r="I975" s="288"/>
      <c r="J975" s="236" t="s">
        <v>4830</v>
      </c>
      <c r="K975" s="214">
        <v>42340</v>
      </c>
      <c r="L975" s="26" t="s">
        <v>906</v>
      </c>
      <c r="M975" s="25"/>
    </row>
    <row r="976" spans="1:13" ht="38.25">
      <c r="A976" s="289">
        <v>44</v>
      </c>
      <c r="B976" s="31"/>
      <c r="C976" s="25" t="s">
        <v>3361</v>
      </c>
      <c r="D976" s="25" t="s">
        <v>899</v>
      </c>
      <c r="E976" s="26" t="s">
        <v>3362</v>
      </c>
      <c r="F976" s="26" t="s">
        <v>3363</v>
      </c>
      <c r="G976" s="286" t="s">
        <v>948</v>
      </c>
      <c r="H976" s="278" t="s">
        <v>6456</v>
      </c>
      <c r="I976" s="288"/>
      <c r="J976" s="288"/>
      <c r="K976" s="214">
        <v>42342</v>
      </c>
      <c r="L976" s="26" t="s">
        <v>907</v>
      </c>
      <c r="M976" s="25"/>
    </row>
    <row r="977" spans="1:13" ht="38.25">
      <c r="A977" s="25">
        <v>45</v>
      </c>
      <c r="B977" s="212"/>
      <c r="C977" s="25" t="s">
        <v>3361</v>
      </c>
      <c r="D977" s="25" t="s">
        <v>899</v>
      </c>
      <c r="E977" s="26" t="s">
        <v>908</v>
      </c>
      <c r="F977" s="26" t="s">
        <v>909</v>
      </c>
      <c r="G977" s="286" t="s">
        <v>1993</v>
      </c>
      <c r="H977" s="278" t="s">
        <v>6456</v>
      </c>
      <c r="I977" s="288"/>
      <c r="J977" s="288"/>
      <c r="K977" s="214">
        <v>42339</v>
      </c>
      <c r="L977" s="26" t="s">
        <v>910</v>
      </c>
      <c r="M977" s="25"/>
    </row>
    <row r="978" spans="1:13" ht="38.25">
      <c r="A978" s="25">
        <v>46</v>
      </c>
      <c r="B978" s="31"/>
      <c r="C978" s="26" t="s">
        <v>911</v>
      </c>
      <c r="D978" s="26" t="s">
        <v>912</v>
      </c>
      <c r="E978" s="26" t="s">
        <v>913</v>
      </c>
      <c r="F978" s="26" t="s">
        <v>914</v>
      </c>
      <c r="G978" s="286" t="s">
        <v>1994</v>
      </c>
      <c r="H978" s="278" t="s">
        <v>6456</v>
      </c>
      <c r="I978" s="288"/>
      <c r="J978" s="288"/>
      <c r="K978" s="214">
        <v>42353</v>
      </c>
      <c r="L978" s="26" t="s">
        <v>915</v>
      </c>
      <c r="M978" s="25"/>
    </row>
    <row r="979" spans="1:13" ht="25.5">
      <c r="A979" s="289">
        <v>47</v>
      </c>
      <c r="B979" s="31"/>
      <c r="C979" s="25" t="s">
        <v>916</v>
      </c>
      <c r="D979" s="26" t="s">
        <v>917</v>
      </c>
      <c r="E979" s="26" t="s">
        <v>918</v>
      </c>
      <c r="F979" s="26" t="s">
        <v>919</v>
      </c>
      <c r="G979" s="286" t="s">
        <v>1995</v>
      </c>
      <c r="H979" s="288"/>
      <c r="I979" s="288"/>
      <c r="J979" s="236" t="s">
        <v>4830</v>
      </c>
      <c r="K979" s="214">
        <v>42352</v>
      </c>
      <c r="L979" s="26" t="s">
        <v>3364</v>
      </c>
      <c r="M979" s="25"/>
    </row>
    <row r="980" spans="1:13" ht="51">
      <c r="A980" s="25">
        <v>48</v>
      </c>
      <c r="B980" s="31"/>
      <c r="C980" s="25" t="s">
        <v>3365</v>
      </c>
      <c r="D980" s="26" t="s">
        <v>3366</v>
      </c>
      <c r="E980" s="26" t="s">
        <v>3367</v>
      </c>
      <c r="F980" s="26" t="s">
        <v>3368</v>
      </c>
      <c r="G980" s="286" t="s">
        <v>1996</v>
      </c>
      <c r="H980" s="288"/>
      <c r="I980" s="288"/>
      <c r="J980" s="236" t="s">
        <v>4830</v>
      </c>
      <c r="K980" s="214">
        <v>42354</v>
      </c>
      <c r="L980" s="26" t="s">
        <v>3369</v>
      </c>
      <c r="M980" s="25"/>
    </row>
    <row r="981" spans="1:13" ht="25.5">
      <c r="A981" s="289">
        <v>49</v>
      </c>
      <c r="B981" s="31"/>
      <c r="C981" s="25" t="s">
        <v>3370</v>
      </c>
      <c r="D981" s="26" t="s">
        <v>3366</v>
      </c>
      <c r="E981" s="26" t="s">
        <v>3371</v>
      </c>
      <c r="F981" s="26" t="s">
        <v>3372</v>
      </c>
      <c r="G981" s="286" t="s">
        <v>1995</v>
      </c>
      <c r="H981" s="288"/>
      <c r="I981" s="288"/>
      <c r="J981" s="236" t="s">
        <v>4830</v>
      </c>
      <c r="K981" s="214">
        <v>42353</v>
      </c>
      <c r="L981" s="26" t="s">
        <v>3373</v>
      </c>
      <c r="M981" s="25"/>
    </row>
    <row r="982" spans="1:13" ht="38.25">
      <c r="A982" s="25">
        <v>50</v>
      </c>
      <c r="B982" s="31"/>
      <c r="C982" s="25" t="s">
        <v>3374</v>
      </c>
      <c r="D982" s="26" t="s">
        <v>3375</v>
      </c>
      <c r="E982" s="26" t="s">
        <v>3376</v>
      </c>
      <c r="F982" s="26" t="s">
        <v>3377</v>
      </c>
      <c r="G982" s="286" t="s">
        <v>2822</v>
      </c>
      <c r="H982" s="288"/>
      <c r="I982" s="288"/>
      <c r="J982" s="236" t="s">
        <v>4830</v>
      </c>
      <c r="K982" s="214">
        <v>42342</v>
      </c>
      <c r="L982" s="26" t="s">
        <v>3378</v>
      </c>
      <c r="M982" s="25"/>
    </row>
    <row r="983" spans="1:13" ht="25.5">
      <c r="A983" s="289">
        <v>51</v>
      </c>
      <c r="B983" s="212"/>
      <c r="C983" s="25" t="s">
        <v>916</v>
      </c>
      <c r="D983" s="26" t="s">
        <v>917</v>
      </c>
      <c r="E983" s="26" t="s">
        <v>3379</v>
      </c>
      <c r="F983" s="26" t="s">
        <v>3380</v>
      </c>
      <c r="G983" s="286" t="s">
        <v>2822</v>
      </c>
      <c r="H983" s="288"/>
      <c r="I983" s="288"/>
      <c r="J983" s="236" t="s">
        <v>4830</v>
      </c>
      <c r="K983" s="214">
        <v>42352</v>
      </c>
      <c r="L983" s="26" t="s">
        <v>3381</v>
      </c>
      <c r="M983" s="25"/>
    </row>
    <row r="984" spans="1:13" ht="38.25">
      <c r="A984" s="25">
        <v>52</v>
      </c>
      <c r="B984" s="31"/>
      <c r="C984" s="25" t="s">
        <v>4857</v>
      </c>
      <c r="D984" s="26" t="s">
        <v>4858</v>
      </c>
      <c r="E984" s="26" t="s">
        <v>4859</v>
      </c>
      <c r="F984" s="26" t="s">
        <v>4860</v>
      </c>
      <c r="G984" s="286" t="s">
        <v>1997</v>
      </c>
      <c r="H984" s="288"/>
      <c r="I984" s="288"/>
      <c r="J984" s="236" t="s">
        <v>4830</v>
      </c>
      <c r="K984" s="214">
        <v>42353</v>
      </c>
      <c r="L984" s="26" t="s">
        <v>4861</v>
      </c>
      <c r="M984" s="25"/>
    </row>
    <row r="985" spans="1:13" ht="38.25">
      <c r="A985" s="289">
        <v>53</v>
      </c>
      <c r="B985" s="31"/>
      <c r="C985" s="25" t="s">
        <v>4862</v>
      </c>
      <c r="D985" s="26" t="s">
        <v>4863</v>
      </c>
      <c r="E985" s="26" t="s">
        <v>4864</v>
      </c>
      <c r="F985" s="26" t="s">
        <v>4865</v>
      </c>
      <c r="G985" s="286" t="s">
        <v>1998</v>
      </c>
      <c r="H985" s="278" t="s">
        <v>6456</v>
      </c>
      <c r="I985" s="288"/>
      <c r="J985" s="288"/>
      <c r="K985" s="214">
        <v>42453</v>
      </c>
      <c r="L985" s="26" t="s">
        <v>4866</v>
      </c>
      <c r="M985" s="25"/>
    </row>
    <row r="986" spans="1:13" ht="51">
      <c r="A986" s="25">
        <v>54</v>
      </c>
      <c r="B986" s="31"/>
      <c r="C986" s="25" t="s">
        <v>4867</v>
      </c>
      <c r="D986" s="26" t="s">
        <v>4868</v>
      </c>
      <c r="E986" s="26" t="s">
        <v>4869</v>
      </c>
      <c r="F986" s="26" t="s">
        <v>4870</v>
      </c>
      <c r="G986" s="286" t="s">
        <v>1999</v>
      </c>
      <c r="H986" s="278" t="s">
        <v>6456</v>
      </c>
      <c r="I986" s="288"/>
      <c r="J986" s="288"/>
      <c r="K986" s="214">
        <v>42457</v>
      </c>
      <c r="L986" s="26" t="s">
        <v>4871</v>
      </c>
      <c r="M986" s="25"/>
    </row>
    <row r="987" spans="1:13" ht="63.75">
      <c r="A987" s="33">
        <v>55</v>
      </c>
      <c r="B987" s="31"/>
      <c r="C987" s="26" t="s">
        <v>4862</v>
      </c>
      <c r="D987" s="26" t="s">
        <v>4863</v>
      </c>
      <c r="E987" s="26" t="s">
        <v>4864</v>
      </c>
      <c r="F987" s="26" t="s">
        <v>2000</v>
      </c>
      <c r="G987" s="286" t="s">
        <v>2001</v>
      </c>
      <c r="H987" s="278" t="s">
        <v>6456</v>
      </c>
      <c r="I987" s="288"/>
      <c r="J987" s="288"/>
      <c r="K987" s="214">
        <v>42506</v>
      </c>
      <c r="L987" s="26" t="s">
        <v>2002</v>
      </c>
      <c r="M987" s="25"/>
    </row>
    <row r="988" spans="1:13" ht="51">
      <c r="A988" s="280">
        <v>56</v>
      </c>
      <c r="B988" s="277"/>
      <c r="C988" s="277" t="s">
        <v>4872</v>
      </c>
      <c r="D988" s="277" t="s">
        <v>4873</v>
      </c>
      <c r="E988" s="277" t="s">
        <v>4874</v>
      </c>
      <c r="F988" s="277" t="s">
        <v>4875</v>
      </c>
      <c r="G988" s="277" t="s">
        <v>2285</v>
      </c>
      <c r="H988" s="277" t="s">
        <v>4876</v>
      </c>
      <c r="I988" s="277"/>
      <c r="J988" s="277"/>
      <c r="K988" s="277" t="s">
        <v>4877</v>
      </c>
      <c r="L988" s="277" t="s">
        <v>4878</v>
      </c>
      <c r="M988" s="277"/>
    </row>
    <row r="989" spans="1:13" ht="51">
      <c r="A989" s="280">
        <v>57</v>
      </c>
      <c r="B989" s="285"/>
      <c r="C989" s="276" t="s">
        <v>4879</v>
      </c>
      <c r="D989" s="277" t="s">
        <v>4873</v>
      </c>
      <c r="E989" s="276" t="s">
        <v>2826</v>
      </c>
      <c r="F989" s="277" t="s">
        <v>2827</v>
      </c>
      <c r="G989" s="277" t="s">
        <v>2286</v>
      </c>
      <c r="H989" s="277" t="s">
        <v>4876</v>
      </c>
      <c r="I989" s="280"/>
      <c r="J989" s="280"/>
      <c r="K989" s="280" t="s">
        <v>4877</v>
      </c>
      <c r="L989" s="277" t="s">
        <v>2828</v>
      </c>
      <c r="M989" s="280"/>
    </row>
    <row r="990" spans="1:13" ht="63.75">
      <c r="A990" s="280">
        <v>58</v>
      </c>
      <c r="B990" s="285"/>
      <c r="C990" s="283" t="s">
        <v>2829</v>
      </c>
      <c r="D990" s="277" t="s">
        <v>2830</v>
      </c>
      <c r="E990" s="276" t="s">
        <v>2831</v>
      </c>
      <c r="F990" s="290" t="s">
        <v>2832</v>
      </c>
      <c r="G990" s="276" t="s">
        <v>2287</v>
      </c>
      <c r="H990" s="277" t="s">
        <v>4876</v>
      </c>
      <c r="I990" s="280"/>
      <c r="J990" s="280"/>
      <c r="K990" s="280" t="s">
        <v>1928</v>
      </c>
      <c r="L990" s="277" t="s">
        <v>2833</v>
      </c>
      <c r="M990" s="280"/>
    </row>
    <row r="991" spans="1:13" ht="51">
      <c r="A991" s="283">
        <v>59</v>
      </c>
      <c r="B991" s="291"/>
      <c r="C991" s="283" t="s">
        <v>2834</v>
      </c>
      <c r="D991" s="277" t="s">
        <v>2835</v>
      </c>
      <c r="E991" s="276" t="s">
        <v>2836</v>
      </c>
      <c r="F991" s="290" t="s">
        <v>2837</v>
      </c>
      <c r="G991" s="284" t="s">
        <v>2288</v>
      </c>
      <c r="H991" s="277" t="s">
        <v>4876</v>
      </c>
      <c r="I991" s="280"/>
      <c r="J991" s="280"/>
      <c r="K991" s="280" t="s">
        <v>2817</v>
      </c>
      <c r="L991" s="277" t="s">
        <v>2838</v>
      </c>
      <c r="M991" s="280"/>
    </row>
    <row r="992" spans="1:13" ht="51">
      <c r="A992" s="280">
        <v>60</v>
      </c>
      <c r="B992" s="285"/>
      <c r="C992" s="283" t="s">
        <v>2839</v>
      </c>
      <c r="D992" s="277" t="s">
        <v>4372</v>
      </c>
      <c r="E992" s="276" t="s">
        <v>4373</v>
      </c>
      <c r="F992" s="290" t="s">
        <v>4374</v>
      </c>
      <c r="G992" s="276" t="s">
        <v>2287</v>
      </c>
      <c r="H992" s="277" t="s">
        <v>4876</v>
      </c>
      <c r="I992" s="280"/>
      <c r="J992" s="280"/>
      <c r="K992" s="280" t="s">
        <v>2817</v>
      </c>
      <c r="L992" s="277" t="s">
        <v>4375</v>
      </c>
      <c r="M992" s="280"/>
    </row>
    <row r="993" spans="1:13" ht="51">
      <c r="A993" s="280">
        <v>61</v>
      </c>
      <c r="B993" s="285"/>
      <c r="C993" s="283" t="s">
        <v>4376</v>
      </c>
      <c r="D993" s="277" t="s">
        <v>4873</v>
      </c>
      <c r="E993" s="276" t="s">
        <v>4377</v>
      </c>
      <c r="F993" s="290" t="s">
        <v>4378</v>
      </c>
      <c r="G993" s="276" t="s">
        <v>2289</v>
      </c>
      <c r="H993" s="277" t="s">
        <v>4876</v>
      </c>
      <c r="I993" s="280"/>
      <c r="J993" s="280"/>
      <c r="K993" s="280" t="s">
        <v>2817</v>
      </c>
      <c r="L993" s="277" t="s">
        <v>4379</v>
      </c>
      <c r="M993" s="280"/>
    </row>
    <row r="994" spans="1:13" ht="63.75">
      <c r="A994" s="283">
        <v>62</v>
      </c>
      <c r="B994" s="291"/>
      <c r="C994" s="283" t="s">
        <v>4380</v>
      </c>
      <c r="D994" s="277" t="s">
        <v>4372</v>
      </c>
      <c r="E994" s="276" t="s">
        <v>4381</v>
      </c>
      <c r="F994" s="290" t="s">
        <v>4382</v>
      </c>
      <c r="G994" s="284" t="s">
        <v>2290</v>
      </c>
      <c r="H994" s="277" t="s">
        <v>4876</v>
      </c>
      <c r="I994" s="280"/>
      <c r="J994" s="280"/>
      <c r="K994" s="280" t="s">
        <v>2817</v>
      </c>
      <c r="L994" s="277" t="s">
        <v>4383</v>
      </c>
      <c r="M994" s="280"/>
    </row>
    <row r="995" spans="1:13" ht="63.75">
      <c r="A995" s="280">
        <v>63</v>
      </c>
      <c r="B995" s="285"/>
      <c r="C995" s="276" t="s">
        <v>4384</v>
      </c>
      <c r="D995" s="277" t="s">
        <v>2835</v>
      </c>
      <c r="E995" s="276" t="s">
        <v>4385</v>
      </c>
      <c r="F995" s="290" t="s">
        <v>4386</v>
      </c>
      <c r="G995" s="276" t="s">
        <v>2291</v>
      </c>
      <c r="H995" s="277" t="s">
        <v>4876</v>
      </c>
      <c r="I995" s="280"/>
      <c r="J995" s="280"/>
      <c r="K995" s="280" t="s">
        <v>2817</v>
      </c>
      <c r="L995" s="277" t="s">
        <v>4387</v>
      </c>
      <c r="M995" s="280"/>
    </row>
    <row r="996" spans="1:13" ht="76.5">
      <c r="A996" s="280">
        <v>64</v>
      </c>
      <c r="B996" s="285"/>
      <c r="C996" s="283" t="s">
        <v>4388</v>
      </c>
      <c r="D996" s="277" t="s">
        <v>4389</v>
      </c>
      <c r="E996" s="276" t="s">
        <v>4390</v>
      </c>
      <c r="F996" s="290" t="s">
        <v>4391</v>
      </c>
      <c r="G996" s="284" t="s">
        <v>2292</v>
      </c>
      <c r="H996" s="277"/>
      <c r="I996" s="280"/>
      <c r="J996" s="292" t="s">
        <v>3902</v>
      </c>
      <c r="K996" s="280" t="s">
        <v>2817</v>
      </c>
      <c r="L996" s="277" t="s">
        <v>4392</v>
      </c>
      <c r="M996" s="280"/>
    </row>
    <row r="997" spans="1:13" ht="63.75">
      <c r="A997" s="283">
        <v>65</v>
      </c>
      <c r="B997" s="291"/>
      <c r="C997" s="283" t="s">
        <v>4393</v>
      </c>
      <c r="D997" s="277" t="s">
        <v>4394</v>
      </c>
      <c r="E997" s="276" t="s">
        <v>4395</v>
      </c>
      <c r="F997" s="290" t="s">
        <v>4396</v>
      </c>
      <c r="G997" s="276" t="s">
        <v>2293</v>
      </c>
      <c r="H997" s="277" t="s">
        <v>4876</v>
      </c>
      <c r="I997" s="280"/>
      <c r="J997" s="280"/>
      <c r="K997" s="293">
        <v>42253</v>
      </c>
      <c r="L997" s="277" t="s">
        <v>4397</v>
      </c>
      <c r="M997" s="280"/>
    </row>
    <row r="998" spans="1:13" ht="63.75">
      <c r="A998" s="33">
        <v>66</v>
      </c>
      <c r="B998" s="285"/>
      <c r="C998" s="283" t="s">
        <v>4398</v>
      </c>
      <c r="D998" s="277" t="s">
        <v>590</v>
      </c>
      <c r="E998" s="276" t="s">
        <v>591</v>
      </c>
      <c r="F998" s="290" t="s">
        <v>592</v>
      </c>
      <c r="G998" s="276" t="s">
        <v>2294</v>
      </c>
      <c r="H998" s="277" t="s">
        <v>4876</v>
      </c>
      <c r="I998" s="285"/>
      <c r="J998" s="285"/>
      <c r="K998" s="294">
        <v>42100</v>
      </c>
      <c r="L998" s="277" t="s">
        <v>593</v>
      </c>
      <c r="M998" s="285"/>
    </row>
    <row r="999" spans="1:13" ht="51">
      <c r="A999" s="33">
        <v>67</v>
      </c>
      <c r="B999" s="285"/>
      <c r="C999" s="283" t="s">
        <v>594</v>
      </c>
      <c r="D999" s="290" t="s">
        <v>4923</v>
      </c>
      <c r="E999" s="276" t="s">
        <v>595</v>
      </c>
      <c r="F999" s="290" t="s">
        <v>596</v>
      </c>
      <c r="G999" s="276" t="s">
        <v>2295</v>
      </c>
      <c r="H999" s="277" t="s">
        <v>4876</v>
      </c>
      <c r="I999" s="285"/>
      <c r="J999" s="285"/>
      <c r="K999" s="294">
        <v>42253</v>
      </c>
      <c r="L999" s="277" t="s">
        <v>597</v>
      </c>
      <c r="M999" s="285"/>
    </row>
    <row r="1000" spans="1:13" ht="63.75">
      <c r="A1000" s="33">
        <v>68</v>
      </c>
      <c r="B1000" s="285"/>
      <c r="C1000" s="283" t="s">
        <v>598</v>
      </c>
      <c r="D1000" s="290" t="s">
        <v>4923</v>
      </c>
      <c r="E1000" s="276" t="s">
        <v>1891</v>
      </c>
      <c r="F1000" s="290" t="s">
        <v>1892</v>
      </c>
      <c r="G1000" s="276" t="s">
        <v>2296</v>
      </c>
      <c r="H1000" s="277" t="s">
        <v>4876</v>
      </c>
      <c r="I1000" s="285"/>
      <c r="J1000" s="285"/>
      <c r="K1000" s="285" t="s">
        <v>1893</v>
      </c>
      <c r="L1000" s="277" t="s">
        <v>1894</v>
      </c>
      <c r="M1000" s="285"/>
    </row>
    <row r="1001" spans="1:13" ht="51">
      <c r="A1001" s="33">
        <v>69</v>
      </c>
      <c r="B1001" s="285"/>
      <c r="C1001" s="283" t="s">
        <v>1895</v>
      </c>
      <c r="D1001" s="277" t="s">
        <v>1896</v>
      </c>
      <c r="E1001" s="276" t="s">
        <v>1897</v>
      </c>
      <c r="F1001" s="290" t="s">
        <v>1898</v>
      </c>
      <c r="G1001" s="276" t="s">
        <v>2297</v>
      </c>
      <c r="H1001" s="277" t="s">
        <v>4876</v>
      </c>
      <c r="I1001" s="285"/>
      <c r="J1001" s="285"/>
      <c r="K1001" s="285" t="s">
        <v>1924</v>
      </c>
      <c r="L1001" s="277" t="s">
        <v>1899</v>
      </c>
      <c r="M1001" s="285"/>
    </row>
    <row r="1002" spans="1:13" ht="51">
      <c r="A1002" s="295">
        <v>70</v>
      </c>
      <c r="B1002" s="33"/>
      <c r="C1002" s="60" t="s">
        <v>1900</v>
      </c>
      <c r="D1002" s="277" t="s">
        <v>1896</v>
      </c>
      <c r="E1002" s="276" t="s">
        <v>1897</v>
      </c>
      <c r="F1002" s="290" t="s">
        <v>1901</v>
      </c>
      <c r="G1002" s="296" t="s">
        <v>2298</v>
      </c>
      <c r="H1002" s="277" t="s">
        <v>4876</v>
      </c>
      <c r="I1002" s="33"/>
      <c r="J1002" s="33"/>
      <c r="K1002" s="33" t="s">
        <v>1924</v>
      </c>
      <c r="L1002" s="277" t="s">
        <v>1902</v>
      </c>
      <c r="M1002"/>
    </row>
    <row r="1003" spans="1:13" ht="51">
      <c r="A1003" s="295">
        <v>71</v>
      </c>
      <c r="B1003" s="33"/>
      <c r="C1003" s="297" t="s">
        <v>1903</v>
      </c>
      <c r="D1003" s="277" t="s">
        <v>1904</v>
      </c>
      <c r="E1003" s="276" t="s">
        <v>1897</v>
      </c>
      <c r="F1003" s="290" t="s">
        <v>3437</v>
      </c>
      <c r="G1003" s="296" t="s">
        <v>2299</v>
      </c>
      <c r="H1003" s="277" t="s">
        <v>4876</v>
      </c>
      <c r="I1003" s="33"/>
      <c r="J1003" s="33"/>
      <c r="K1003" s="33" t="s">
        <v>463</v>
      </c>
      <c r="L1003" s="277" t="s">
        <v>952</v>
      </c>
      <c r="M1003"/>
    </row>
    <row r="1004" spans="1:13" ht="76.5">
      <c r="A1004" s="295">
        <v>72</v>
      </c>
      <c r="B1004" s="33"/>
      <c r="C1004" s="297" t="s">
        <v>953</v>
      </c>
      <c r="D1004" s="277" t="s">
        <v>4873</v>
      </c>
      <c r="E1004" s="298" t="s">
        <v>954</v>
      </c>
      <c r="F1004" s="290" t="s">
        <v>955</v>
      </c>
      <c r="G1004" s="299" t="s">
        <v>2300</v>
      </c>
      <c r="H1004" s="277"/>
      <c r="I1004" s="33"/>
      <c r="J1004" s="292" t="s">
        <v>3902</v>
      </c>
      <c r="K1004" s="33" t="s">
        <v>2956</v>
      </c>
      <c r="L1004" s="277" t="s">
        <v>956</v>
      </c>
      <c r="M1004"/>
    </row>
    <row r="1005" spans="1:13" ht="63.75">
      <c r="A1005" s="295">
        <v>73</v>
      </c>
      <c r="B1005" s="33"/>
      <c r="C1005" s="299" t="s">
        <v>957</v>
      </c>
      <c r="D1005" s="277" t="s">
        <v>4873</v>
      </c>
      <c r="E1005" s="298" t="s">
        <v>958</v>
      </c>
      <c r="F1005" s="290" t="s">
        <v>959</v>
      </c>
      <c r="G1005" s="299" t="s">
        <v>2301</v>
      </c>
      <c r="H1005" s="277" t="s">
        <v>4876</v>
      </c>
      <c r="I1005" s="33"/>
      <c r="J1005" s="33"/>
      <c r="K1005" s="33" t="s">
        <v>2817</v>
      </c>
      <c r="L1005" s="277" t="s">
        <v>960</v>
      </c>
      <c r="M1005"/>
    </row>
    <row r="1006" spans="1:13" ht="38.25">
      <c r="A1006" s="295">
        <v>74</v>
      </c>
      <c r="B1006" s="33"/>
      <c r="C1006" s="299" t="s">
        <v>961</v>
      </c>
      <c r="D1006" s="277" t="s">
        <v>962</v>
      </c>
      <c r="E1006" s="299" t="s">
        <v>963</v>
      </c>
      <c r="F1006" s="290" t="s">
        <v>1635</v>
      </c>
      <c r="G1006" s="297" t="s">
        <v>2302</v>
      </c>
      <c r="H1006" s="277" t="s">
        <v>4876</v>
      </c>
      <c r="I1006" s="33"/>
      <c r="J1006" s="33"/>
      <c r="K1006" s="33" t="s">
        <v>1929</v>
      </c>
      <c r="L1006" s="277" t="s">
        <v>1636</v>
      </c>
      <c r="M1006"/>
    </row>
    <row r="1007" spans="1:13" ht="38.25">
      <c r="A1007" s="295">
        <v>75</v>
      </c>
      <c r="B1007" s="33"/>
      <c r="C1007" s="299" t="s">
        <v>961</v>
      </c>
      <c r="D1007" s="277" t="s">
        <v>962</v>
      </c>
      <c r="E1007" s="299" t="s">
        <v>1637</v>
      </c>
      <c r="F1007" s="290" t="s">
        <v>3497</v>
      </c>
      <c r="G1007" s="299" t="s">
        <v>2303</v>
      </c>
      <c r="H1007" s="277" t="s">
        <v>4876</v>
      </c>
      <c r="I1007" s="33"/>
      <c r="J1007" s="33"/>
      <c r="K1007" s="33" t="s">
        <v>1929</v>
      </c>
      <c r="L1007" s="277" t="s">
        <v>3498</v>
      </c>
      <c r="M1007"/>
    </row>
    <row r="1008" spans="1:13" ht="38.25">
      <c r="A1008" s="295">
        <v>76</v>
      </c>
      <c r="B1008" s="33"/>
      <c r="C1008" s="299" t="s">
        <v>961</v>
      </c>
      <c r="D1008" s="277" t="s">
        <v>962</v>
      </c>
      <c r="E1008" s="299" t="s">
        <v>3499</v>
      </c>
      <c r="F1008" s="290" t="s">
        <v>3500</v>
      </c>
      <c r="G1008" s="299" t="s">
        <v>2304</v>
      </c>
      <c r="H1008" s="277" t="s">
        <v>4876</v>
      </c>
      <c r="I1008" s="33"/>
      <c r="J1008" s="33"/>
      <c r="K1008" s="33" t="s">
        <v>1929</v>
      </c>
      <c r="L1008" s="277" t="s">
        <v>3501</v>
      </c>
      <c r="M1008"/>
    </row>
    <row r="1009" spans="1:13" ht="51">
      <c r="A1009" s="295">
        <v>77</v>
      </c>
      <c r="B1009" s="33"/>
      <c r="C1009" s="299" t="s">
        <v>3502</v>
      </c>
      <c r="D1009" s="290" t="s">
        <v>4924</v>
      </c>
      <c r="E1009" s="299" t="s">
        <v>3503</v>
      </c>
      <c r="F1009" s="290" t="s">
        <v>3504</v>
      </c>
      <c r="G1009" s="299" t="s">
        <v>2305</v>
      </c>
      <c r="H1009" s="277" t="s">
        <v>4876</v>
      </c>
      <c r="I1009" s="33"/>
      <c r="J1009" s="33"/>
      <c r="K1009" s="33" t="s">
        <v>1893</v>
      </c>
      <c r="L1009" s="277" t="s">
        <v>4941</v>
      </c>
      <c r="M1009"/>
    </row>
    <row r="1010" spans="1:13" ht="51">
      <c r="A1010" s="295">
        <v>78</v>
      </c>
      <c r="B1010" s="33"/>
      <c r="C1010" s="299" t="s">
        <v>511</v>
      </c>
      <c r="D1010" s="277" t="s">
        <v>4942</v>
      </c>
      <c r="E1010" s="299" t="s">
        <v>4943</v>
      </c>
      <c r="F1010" s="290" t="s">
        <v>4944</v>
      </c>
      <c r="G1010" s="299" t="s">
        <v>2306</v>
      </c>
      <c r="H1010" s="277" t="s">
        <v>4876</v>
      </c>
      <c r="I1010" s="33"/>
      <c r="J1010" s="33"/>
      <c r="K1010" s="33" t="s">
        <v>4469</v>
      </c>
      <c r="L1010" s="277" t="s">
        <v>4945</v>
      </c>
      <c r="M1010"/>
    </row>
    <row r="1011" spans="1:13" ht="51">
      <c r="A1011" s="295">
        <v>79</v>
      </c>
      <c r="B1011" s="33"/>
      <c r="C1011" s="299" t="s">
        <v>511</v>
      </c>
      <c r="D1011" s="277" t="s">
        <v>4942</v>
      </c>
      <c r="E1011" s="299" t="s">
        <v>4943</v>
      </c>
      <c r="F1011" s="290" t="s">
        <v>2307</v>
      </c>
      <c r="G1011" s="296" t="s">
        <v>5550</v>
      </c>
      <c r="H1011" s="277" t="s">
        <v>4876</v>
      </c>
      <c r="I1011" s="33"/>
      <c r="J1011" s="33"/>
      <c r="K1011" s="257">
        <v>42555</v>
      </c>
      <c r="L1011" s="277" t="s">
        <v>2308</v>
      </c>
      <c r="M1011"/>
    </row>
    <row r="1012" spans="1:13" ht="51">
      <c r="A1012" s="295">
        <v>80</v>
      </c>
      <c r="B1012"/>
      <c r="C1012" s="296" t="s">
        <v>2309</v>
      </c>
      <c r="D1012" s="261" t="s">
        <v>2310</v>
      </c>
      <c r="E1012" s="296" t="s">
        <v>2311</v>
      </c>
      <c r="F1012" s="300" t="s">
        <v>2312</v>
      </c>
      <c r="G1012" s="296" t="s">
        <v>2313</v>
      </c>
      <c r="H1012" s="277" t="s">
        <v>4876</v>
      </c>
      <c r="I1012" s="33"/>
      <c r="J1012" s="33"/>
      <c r="K1012" s="301" t="s">
        <v>4311</v>
      </c>
      <c r="L1012" s="261" t="s">
        <v>2314</v>
      </c>
      <c r="M1012"/>
    </row>
    <row r="1013" spans="1:13" ht="51">
      <c r="A1013" s="34">
        <v>81</v>
      </c>
      <c r="B1013" s="34"/>
      <c r="C1013" s="34" t="s">
        <v>4456</v>
      </c>
      <c r="D1013" s="246" t="s">
        <v>4457</v>
      </c>
      <c r="E1013" s="246" t="s">
        <v>4458</v>
      </c>
      <c r="F1013" s="246" t="s">
        <v>4459</v>
      </c>
      <c r="G1013" s="246" t="s">
        <v>4460</v>
      </c>
      <c r="H1013" s="302" t="s">
        <v>4876</v>
      </c>
      <c r="I1013" s="34"/>
      <c r="J1013" s="34"/>
      <c r="K1013" s="273">
        <v>42541</v>
      </c>
      <c r="L1013" s="246" t="s">
        <v>1226</v>
      </c>
      <c r="M1013" s="303"/>
    </row>
    <row r="1014" spans="1:13" ht="63.75">
      <c r="A1014" s="34">
        <v>82</v>
      </c>
      <c r="B1014" s="34"/>
      <c r="C1014" s="246" t="s">
        <v>4746</v>
      </c>
      <c r="D1014" s="246" t="s">
        <v>4747</v>
      </c>
      <c r="E1014" s="246" t="s">
        <v>4748</v>
      </c>
      <c r="F1014" s="246" t="s">
        <v>4749</v>
      </c>
      <c r="G1014" s="246" t="s">
        <v>4750</v>
      </c>
      <c r="H1014" s="302" t="s">
        <v>4876</v>
      </c>
      <c r="I1014" s="34"/>
      <c r="J1014" s="34"/>
      <c r="K1014" s="273">
        <v>42543</v>
      </c>
      <c r="L1014" s="246" t="s">
        <v>4751</v>
      </c>
      <c r="M1014" s="303"/>
    </row>
    <row r="1015" spans="1:13" ht="63.75">
      <c r="A1015" s="34">
        <v>83</v>
      </c>
      <c r="B1015" s="34"/>
      <c r="C1015" s="34" t="s">
        <v>3202</v>
      </c>
      <c r="D1015" s="34" t="s">
        <v>5551</v>
      </c>
      <c r="E1015" s="213" t="s">
        <v>5552</v>
      </c>
      <c r="F1015" s="213" t="s">
        <v>3203</v>
      </c>
      <c r="G1015" s="213" t="s">
        <v>5553</v>
      </c>
      <c r="H1015" s="302" t="s">
        <v>4876</v>
      </c>
      <c r="I1015" s="34"/>
      <c r="J1015" s="34"/>
      <c r="K1015" s="273">
        <v>42570</v>
      </c>
      <c r="L1015" s="213" t="s">
        <v>5554</v>
      </c>
      <c r="M1015" s="303"/>
    </row>
    <row r="1016" spans="1:14" ht="63.75">
      <c r="A1016" s="34">
        <v>84</v>
      </c>
      <c r="B1016" s="34"/>
      <c r="C1016" s="34" t="s">
        <v>5555</v>
      </c>
      <c r="D1016" s="34" t="s">
        <v>1201</v>
      </c>
      <c r="E1016" s="246" t="s">
        <v>5556</v>
      </c>
      <c r="F1016" s="246" t="s">
        <v>3763</v>
      </c>
      <c r="G1016" s="246" t="s">
        <v>3764</v>
      </c>
      <c r="H1016" s="302" t="s">
        <v>4876</v>
      </c>
      <c r="I1016" s="34"/>
      <c r="J1016" s="34"/>
      <c r="K1016" s="273">
        <v>42548</v>
      </c>
      <c r="L1016" s="246" t="s">
        <v>3765</v>
      </c>
      <c r="M1016" s="304"/>
      <c r="N1016" s="573"/>
    </row>
    <row r="1017" spans="1:13" ht="51">
      <c r="A1017" s="34">
        <v>85</v>
      </c>
      <c r="B1017" s="34"/>
      <c r="C1017" s="34" t="s">
        <v>4862</v>
      </c>
      <c r="D1017" s="34" t="s">
        <v>2205</v>
      </c>
      <c r="E1017" s="246" t="s">
        <v>2206</v>
      </c>
      <c r="F1017" s="246" t="s">
        <v>2207</v>
      </c>
      <c r="G1017" s="246" t="s">
        <v>2208</v>
      </c>
      <c r="H1017" s="302" t="s">
        <v>4876</v>
      </c>
      <c r="I1017" s="34"/>
      <c r="J1017" s="34"/>
      <c r="K1017" s="273">
        <v>42551</v>
      </c>
      <c r="L1017" s="246" t="s">
        <v>2209</v>
      </c>
      <c r="M1017" s="304"/>
    </row>
    <row r="1018" spans="1:13" ht="51">
      <c r="A1018" s="34">
        <v>86</v>
      </c>
      <c r="B1018" s="34"/>
      <c r="C1018" s="34" t="s">
        <v>2211</v>
      </c>
      <c r="D1018" s="34" t="s">
        <v>2210</v>
      </c>
      <c r="E1018" s="246" t="s">
        <v>2212</v>
      </c>
      <c r="F1018" s="246" t="s">
        <v>2213</v>
      </c>
      <c r="G1018" s="246" t="s">
        <v>2214</v>
      </c>
      <c r="H1018" s="302" t="s">
        <v>4876</v>
      </c>
      <c r="I1018" s="34"/>
      <c r="J1018" s="34"/>
      <c r="K1018" s="273">
        <v>42594</v>
      </c>
      <c r="L1018" s="246" t="s">
        <v>2215</v>
      </c>
      <c r="M1018" s="304"/>
    </row>
    <row r="1019" spans="1:13" ht="63.75">
      <c r="A1019" s="34">
        <v>87</v>
      </c>
      <c r="B1019" s="34"/>
      <c r="C1019" s="34" t="s">
        <v>2707</v>
      </c>
      <c r="D1019" s="34" t="s">
        <v>2216</v>
      </c>
      <c r="E1019" s="246" t="s">
        <v>2217</v>
      </c>
      <c r="F1019" s="246" t="s">
        <v>2218</v>
      </c>
      <c r="G1019" s="246" t="s">
        <v>2219</v>
      </c>
      <c r="H1019" s="302" t="s">
        <v>4876</v>
      </c>
      <c r="I1019" s="34"/>
      <c r="J1019" s="34"/>
      <c r="K1019" s="273">
        <v>42562</v>
      </c>
      <c r="L1019" s="246" t="s">
        <v>2708</v>
      </c>
      <c r="M1019" s="304"/>
    </row>
    <row r="1020" spans="1:13" ht="76.5">
      <c r="A1020" s="34">
        <v>88</v>
      </c>
      <c r="B1020" s="34"/>
      <c r="C1020" s="246" t="s">
        <v>4925</v>
      </c>
      <c r="D1020" s="246" t="s">
        <v>6460</v>
      </c>
      <c r="E1020" s="213" t="s">
        <v>4926</v>
      </c>
      <c r="F1020" s="213" t="s">
        <v>4927</v>
      </c>
      <c r="G1020" s="213" t="s">
        <v>4928</v>
      </c>
      <c r="H1020" s="209" t="s">
        <v>4876</v>
      </c>
      <c r="I1020" s="34"/>
      <c r="J1020" s="34"/>
      <c r="K1020" s="273">
        <v>42611</v>
      </c>
      <c r="L1020" s="213" t="s">
        <v>4929</v>
      </c>
      <c r="M1020" s="303"/>
    </row>
    <row r="1021" spans="1:13" ht="51">
      <c r="A1021" s="34">
        <v>89</v>
      </c>
      <c r="B1021" s="34"/>
      <c r="C1021" s="246" t="s">
        <v>4090</v>
      </c>
      <c r="D1021" s="34" t="s">
        <v>2205</v>
      </c>
      <c r="E1021" s="246" t="s">
        <v>4091</v>
      </c>
      <c r="F1021" s="246" t="s">
        <v>4092</v>
      </c>
      <c r="G1021" s="34" t="s">
        <v>4093</v>
      </c>
      <c r="H1021" s="209" t="s">
        <v>4876</v>
      </c>
      <c r="I1021" s="34"/>
      <c r="J1021" s="34"/>
      <c r="K1021" s="273">
        <v>42667</v>
      </c>
      <c r="L1021" s="246" t="s">
        <v>4094</v>
      </c>
      <c r="M1021" s="303"/>
    </row>
    <row r="1022" spans="1:13" ht="38.25">
      <c r="A1022" s="34">
        <v>90</v>
      </c>
      <c r="B1022" s="34"/>
      <c r="C1022" s="34" t="s">
        <v>4095</v>
      </c>
      <c r="D1022" s="34" t="s">
        <v>2210</v>
      </c>
      <c r="E1022" s="246" t="s">
        <v>4096</v>
      </c>
      <c r="F1022" s="246" t="s">
        <v>4097</v>
      </c>
      <c r="G1022" s="34" t="s">
        <v>4098</v>
      </c>
      <c r="H1022" s="209" t="s">
        <v>4876</v>
      </c>
      <c r="I1022" s="34"/>
      <c r="J1022" s="34"/>
      <c r="K1022" s="273">
        <v>42641</v>
      </c>
      <c r="L1022" s="246" t="s">
        <v>4099</v>
      </c>
      <c r="M1022" s="303"/>
    </row>
    <row r="1023" spans="1:13" ht="12.75">
      <c r="A1023" s="71"/>
      <c r="B1023" s="70"/>
      <c r="C1023" s="70"/>
      <c r="D1023" s="70"/>
      <c r="E1023" s="28"/>
      <c r="F1023" s="28"/>
      <c r="G1023" s="28"/>
      <c r="H1023" s="29"/>
      <c r="I1023" s="70"/>
      <c r="J1023" s="70"/>
      <c r="K1023" s="191"/>
      <c r="L1023" s="28"/>
      <c r="M1023" s="70"/>
    </row>
    <row r="1024" spans="1:13" ht="12.75">
      <c r="A1024" s="71"/>
      <c r="B1024" s="70"/>
      <c r="C1024" s="70"/>
      <c r="D1024" s="70"/>
      <c r="E1024" s="28"/>
      <c r="F1024" s="28"/>
      <c r="G1024" s="28"/>
      <c r="H1024" s="29"/>
      <c r="I1024" s="70"/>
      <c r="J1024" s="70"/>
      <c r="K1024" s="191"/>
      <c r="L1024" s="28"/>
      <c r="M1024" s="70"/>
    </row>
    <row r="1025" spans="1:13" ht="12.75">
      <c r="A1025" s="30"/>
      <c r="B1025" s="70"/>
      <c r="C1025" s="28"/>
      <c r="D1025" s="28"/>
      <c r="E1025" s="28"/>
      <c r="F1025" s="28"/>
      <c r="G1025" s="28"/>
      <c r="H1025" s="29"/>
      <c r="I1025" s="70"/>
      <c r="J1025" s="70"/>
      <c r="K1025" s="191"/>
      <c r="L1025" s="28"/>
      <c r="M1025" s="70"/>
    </row>
    <row r="1026" spans="1:13" ht="12.75">
      <c r="A1026" s="30"/>
      <c r="B1026" s="70"/>
      <c r="C1026" s="28"/>
      <c r="D1026" s="28"/>
      <c r="E1026" s="28"/>
      <c r="F1026" s="28"/>
      <c r="G1026" s="28"/>
      <c r="H1026" s="29"/>
      <c r="I1026" s="70"/>
      <c r="J1026" s="70"/>
      <c r="K1026" s="191"/>
      <c r="L1026" s="28"/>
      <c r="M1026" s="70"/>
    </row>
    <row r="1027" spans="1:13" ht="12.75">
      <c r="A1027" s="30"/>
      <c r="B1027" s="70"/>
      <c r="C1027" s="28"/>
      <c r="D1027" s="28"/>
      <c r="E1027" s="28"/>
      <c r="F1027" s="28"/>
      <c r="G1027" s="28"/>
      <c r="H1027" s="29"/>
      <c r="I1027" s="70"/>
      <c r="J1027" s="70"/>
      <c r="K1027" s="191"/>
      <c r="L1027" s="28"/>
      <c r="M1027" s="70"/>
    </row>
    <row r="1028" spans="1:13" ht="12.75">
      <c r="A1028" s="70"/>
      <c r="B1028" s="70"/>
      <c r="C1028" s="28"/>
      <c r="D1028" s="28"/>
      <c r="E1028" s="28"/>
      <c r="F1028" s="28"/>
      <c r="G1028" s="28"/>
      <c r="H1028" s="29"/>
      <c r="I1028" s="70"/>
      <c r="J1028" s="70"/>
      <c r="K1028" s="191"/>
      <c r="L1028" s="28"/>
      <c r="M1028" s="70"/>
    </row>
    <row r="1029" spans="1:13" ht="12.75">
      <c r="A1029" s="70"/>
      <c r="B1029" s="70"/>
      <c r="C1029" s="76"/>
      <c r="D1029" s="28"/>
      <c r="E1029" s="76"/>
      <c r="F1029" s="28"/>
      <c r="G1029" s="76"/>
      <c r="H1029" s="28"/>
      <c r="I1029" s="70"/>
      <c r="J1029" s="28"/>
      <c r="K1029" s="70"/>
      <c r="L1029" s="28"/>
      <c r="M1029" s="208"/>
    </row>
    <row r="1030" spans="1:13" ht="12.75">
      <c r="A1030" s="70"/>
      <c r="B1030" s="70"/>
      <c r="C1030" s="76"/>
      <c r="D1030" s="28"/>
      <c r="E1030" s="76"/>
      <c r="F1030" s="28"/>
      <c r="G1030" s="222"/>
      <c r="H1030" s="28"/>
      <c r="I1030" s="70"/>
      <c r="J1030" s="70"/>
      <c r="K1030" s="70"/>
      <c r="L1030" s="28"/>
      <c r="M1030" s="208"/>
    </row>
    <row r="1031" spans="1:13" ht="23.25" customHeight="1">
      <c r="A1031" s="134" t="s">
        <v>2968</v>
      </c>
      <c r="B1031" s="626" t="s">
        <v>3304</v>
      </c>
      <c r="C1031" s="627"/>
      <c r="D1031" s="135"/>
      <c r="E1031" s="136"/>
      <c r="F1031" s="135"/>
      <c r="G1031" s="137"/>
      <c r="H1031" s="135"/>
      <c r="I1031" s="138"/>
      <c r="J1031" s="138"/>
      <c r="K1031" s="138"/>
      <c r="L1031" s="135"/>
      <c r="M1031" s="34"/>
    </row>
    <row r="1032" spans="1:13" ht="12.75">
      <c r="A1032" s="107"/>
      <c r="B1032" s="108">
        <v>3</v>
      </c>
      <c r="C1032" s="109"/>
      <c r="D1032" s="28"/>
      <c r="E1032" s="75"/>
      <c r="F1032" s="28"/>
      <c r="G1032" s="546">
        <v>145709000</v>
      </c>
      <c r="H1032" s="28"/>
      <c r="I1032" s="39"/>
      <c r="J1032" s="39"/>
      <c r="K1032" s="39"/>
      <c r="L1032" s="28"/>
      <c r="M1032" s="34"/>
    </row>
    <row r="1033" spans="1:13" ht="76.5">
      <c r="A1033" s="54">
        <v>1</v>
      </c>
      <c r="B1033" s="67"/>
      <c r="C1033" s="67" t="s">
        <v>4947</v>
      </c>
      <c r="D1033" s="67" t="s">
        <v>4948</v>
      </c>
      <c r="E1033" s="67" t="s">
        <v>4949</v>
      </c>
      <c r="F1033" s="67" t="s">
        <v>4950</v>
      </c>
      <c r="G1033" s="67" t="s">
        <v>1335</v>
      </c>
      <c r="H1033" s="28" t="s">
        <v>4876</v>
      </c>
      <c r="I1033" s="28"/>
      <c r="J1033" s="67"/>
      <c r="K1033" s="67" t="s">
        <v>4951</v>
      </c>
      <c r="L1033" s="67" t="s">
        <v>4952</v>
      </c>
      <c r="M1033" s="67"/>
    </row>
    <row r="1034" spans="1:13" ht="76.5">
      <c r="A1034" s="25">
        <v>2</v>
      </c>
      <c r="B1034" s="54"/>
      <c r="C1034" s="54" t="s">
        <v>4953</v>
      </c>
      <c r="D1034" s="67" t="s">
        <v>4954</v>
      </c>
      <c r="E1034" s="67" t="s">
        <v>4955</v>
      </c>
      <c r="F1034" s="67" t="s">
        <v>3301</v>
      </c>
      <c r="G1034" s="67" t="s">
        <v>1336</v>
      </c>
      <c r="H1034" s="28" t="s">
        <v>4876</v>
      </c>
      <c r="I1034" s="28"/>
      <c r="J1034" s="54"/>
      <c r="K1034" s="67" t="s">
        <v>3302</v>
      </c>
      <c r="L1034" s="67" t="s">
        <v>3303</v>
      </c>
      <c r="M1034" s="67"/>
    </row>
    <row r="1035" spans="1:13" ht="63.75">
      <c r="A1035" s="25">
        <v>3</v>
      </c>
      <c r="B1035" s="31"/>
      <c r="C1035" s="26" t="s">
        <v>1337</v>
      </c>
      <c r="D1035" s="67" t="s">
        <v>4948</v>
      </c>
      <c r="E1035" s="67" t="s">
        <v>1338</v>
      </c>
      <c r="F1035" s="67" t="s">
        <v>1339</v>
      </c>
      <c r="G1035" s="26" t="s">
        <v>5356</v>
      </c>
      <c r="H1035" s="28" t="s">
        <v>4876</v>
      </c>
      <c r="I1035" s="28"/>
      <c r="J1035" s="32"/>
      <c r="K1035" s="67" t="s">
        <v>5357</v>
      </c>
      <c r="L1035" s="67" t="s">
        <v>5358</v>
      </c>
      <c r="M1035" s="32"/>
    </row>
    <row r="1036" spans="1:13" ht="12.75">
      <c r="A1036" s="54"/>
      <c r="B1036" s="54"/>
      <c r="C1036" s="54"/>
      <c r="D1036" s="67"/>
      <c r="E1036" s="67"/>
      <c r="F1036" s="67"/>
      <c r="G1036" s="67"/>
      <c r="H1036" s="54"/>
      <c r="I1036" s="54"/>
      <c r="J1036" s="54"/>
      <c r="K1036" s="67"/>
      <c r="L1036" s="67"/>
      <c r="M1036" s="25"/>
    </row>
    <row r="1037" spans="1:13" ht="23.25" customHeight="1">
      <c r="A1037" s="139" t="s">
        <v>2967</v>
      </c>
      <c r="B1037" s="628" t="s">
        <v>1534</v>
      </c>
      <c r="C1037" s="629"/>
      <c r="D1037" s="140"/>
      <c r="E1037" s="140"/>
      <c r="F1037" s="140"/>
      <c r="G1037" s="140"/>
      <c r="H1037" s="141"/>
      <c r="I1037" s="141"/>
      <c r="J1037" s="141"/>
      <c r="K1037" s="140"/>
      <c r="L1037" s="140"/>
      <c r="M1037" s="25"/>
    </row>
    <row r="1038" spans="1:13" ht="15.75">
      <c r="A1038" s="54"/>
      <c r="B1038" s="229">
        <v>14</v>
      </c>
      <c r="C1038" s="54"/>
      <c r="D1038" s="67"/>
      <c r="E1038" s="67"/>
      <c r="F1038" s="67"/>
      <c r="G1038" s="545">
        <v>186973000</v>
      </c>
      <c r="H1038" s="54"/>
      <c r="I1038" s="54"/>
      <c r="J1038" s="54"/>
      <c r="K1038" s="67"/>
      <c r="L1038" s="67"/>
      <c r="M1038" s="25"/>
    </row>
    <row r="1039" spans="1:13" ht="38.25">
      <c r="A1039" s="54">
        <v>1</v>
      </c>
      <c r="B1039" s="67"/>
      <c r="C1039" s="77" t="s">
        <v>3305</v>
      </c>
      <c r="D1039" s="28" t="s">
        <v>3306</v>
      </c>
      <c r="E1039" s="28" t="s">
        <v>3307</v>
      </c>
      <c r="F1039" s="28" t="s">
        <v>3308</v>
      </c>
      <c r="G1039" s="28" t="s">
        <v>3309</v>
      </c>
      <c r="H1039" s="67" t="s">
        <v>3900</v>
      </c>
      <c r="I1039" s="67"/>
      <c r="J1039" s="67"/>
      <c r="K1039" s="69">
        <v>42320</v>
      </c>
      <c r="L1039" s="67" t="s">
        <v>3310</v>
      </c>
      <c r="M1039" s="35"/>
    </row>
    <row r="1040" spans="1:13" ht="38.25">
      <c r="A1040" s="54">
        <v>2</v>
      </c>
      <c r="B1040" s="54"/>
      <c r="C1040" s="28" t="s">
        <v>3305</v>
      </c>
      <c r="D1040" s="28" t="s">
        <v>3306</v>
      </c>
      <c r="E1040" s="28" t="s">
        <v>2784</v>
      </c>
      <c r="F1040" s="28" t="s">
        <v>2785</v>
      </c>
      <c r="G1040" s="28" t="s">
        <v>2786</v>
      </c>
      <c r="H1040" s="67" t="s">
        <v>3900</v>
      </c>
      <c r="I1040" s="54"/>
      <c r="J1040" s="54"/>
      <c r="K1040" s="78" t="s">
        <v>2787</v>
      </c>
      <c r="L1040" s="67" t="s">
        <v>2788</v>
      </c>
      <c r="M1040" s="36"/>
    </row>
    <row r="1041" spans="1:13" ht="51">
      <c r="A1041" s="54">
        <v>3</v>
      </c>
      <c r="B1041" s="67"/>
      <c r="C1041" s="28" t="s">
        <v>2789</v>
      </c>
      <c r="D1041" s="28" t="s">
        <v>2790</v>
      </c>
      <c r="E1041" s="28" t="s">
        <v>2791</v>
      </c>
      <c r="F1041" s="28" t="s">
        <v>2792</v>
      </c>
      <c r="G1041" s="28" t="s">
        <v>2793</v>
      </c>
      <c r="H1041" s="67" t="s">
        <v>3900</v>
      </c>
      <c r="I1041" s="54"/>
      <c r="J1041" s="54"/>
      <c r="K1041" s="54" t="s">
        <v>2794</v>
      </c>
      <c r="L1041" s="67" t="s">
        <v>2795</v>
      </c>
      <c r="M1041" s="36"/>
    </row>
    <row r="1042" spans="1:13" ht="51">
      <c r="A1042" s="54">
        <v>4</v>
      </c>
      <c r="B1042" s="54"/>
      <c r="C1042" s="70" t="s">
        <v>2797</v>
      </c>
      <c r="D1042" s="28" t="s">
        <v>2877</v>
      </c>
      <c r="E1042" s="28" t="s">
        <v>2878</v>
      </c>
      <c r="F1042" s="28" t="s">
        <v>1519</v>
      </c>
      <c r="G1042" s="28" t="s">
        <v>1520</v>
      </c>
      <c r="H1042" s="67" t="s">
        <v>3900</v>
      </c>
      <c r="I1042" s="54"/>
      <c r="J1042" s="54"/>
      <c r="K1042" s="54" t="s">
        <v>1521</v>
      </c>
      <c r="L1042" s="67" t="s">
        <v>1522</v>
      </c>
      <c r="M1042" s="36"/>
    </row>
    <row r="1043" spans="1:13" ht="51">
      <c r="A1043" s="54">
        <v>5</v>
      </c>
      <c r="B1043" s="67"/>
      <c r="C1043" s="28" t="s">
        <v>1523</v>
      </c>
      <c r="D1043" s="28" t="s">
        <v>1524</v>
      </c>
      <c r="E1043" s="28" t="s">
        <v>1525</v>
      </c>
      <c r="F1043" s="28" t="s">
        <v>1526</v>
      </c>
      <c r="G1043" s="28" t="s">
        <v>1527</v>
      </c>
      <c r="H1043" s="67" t="s">
        <v>3900</v>
      </c>
      <c r="I1043" s="54"/>
      <c r="J1043" s="54"/>
      <c r="K1043" s="68">
        <v>42289</v>
      </c>
      <c r="L1043" s="67" t="s">
        <v>1528</v>
      </c>
      <c r="M1043" s="36"/>
    </row>
    <row r="1044" spans="1:13" ht="51">
      <c r="A1044" s="54">
        <v>6</v>
      </c>
      <c r="B1044" s="54"/>
      <c r="C1044" s="28" t="s">
        <v>1529</v>
      </c>
      <c r="D1044" s="28" t="s">
        <v>1932</v>
      </c>
      <c r="E1044" s="28" t="s">
        <v>1530</v>
      </c>
      <c r="F1044" s="28" t="s">
        <v>1531</v>
      </c>
      <c r="G1044" s="28" t="s">
        <v>1532</v>
      </c>
      <c r="H1044" s="67" t="s">
        <v>3900</v>
      </c>
      <c r="I1044" s="54"/>
      <c r="J1044" s="54"/>
      <c r="K1044" s="54" t="s">
        <v>4117</v>
      </c>
      <c r="L1044" s="67" t="s">
        <v>1533</v>
      </c>
      <c r="M1044" s="36"/>
    </row>
    <row r="1045" spans="1:13" ht="38.25">
      <c r="A1045" s="54">
        <v>7</v>
      </c>
      <c r="B1045" s="54"/>
      <c r="C1045" s="28" t="s">
        <v>1933</v>
      </c>
      <c r="D1045" s="28" t="s">
        <v>1934</v>
      </c>
      <c r="E1045" s="28" t="s">
        <v>1935</v>
      </c>
      <c r="F1045" s="28" t="s">
        <v>1936</v>
      </c>
      <c r="G1045" s="28" t="s">
        <v>1937</v>
      </c>
      <c r="H1045" s="67" t="s">
        <v>3900</v>
      </c>
      <c r="I1045" s="54"/>
      <c r="J1045" s="54"/>
      <c r="K1045" s="68">
        <v>42289</v>
      </c>
      <c r="L1045" s="67" t="s">
        <v>1938</v>
      </c>
      <c r="M1045" s="36"/>
    </row>
    <row r="1046" spans="1:13" ht="38.25">
      <c r="A1046" s="54">
        <v>8</v>
      </c>
      <c r="B1046" s="67"/>
      <c r="C1046" s="28" t="s">
        <v>1939</v>
      </c>
      <c r="D1046" s="28" t="s">
        <v>1932</v>
      </c>
      <c r="E1046" s="28" t="s">
        <v>1940</v>
      </c>
      <c r="F1046" s="28" t="s">
        <v>1941</v>
      </c>
      <c r="G1046" s="28" t="s">
        <v>1942</v>
      </c>
      <c r="H1046" s="67" t="s">
        <v>3900</v>
      </c>
      <c r="I1046" s="54"/>
      <c r="J1046" s="54"/>
      <c r="K1046" s="54" t="s">
        <v>1931</v>
      </c>
      <c r="L1046" s="67" t="s">
        <v>1943</v>
      </c>
      <c r="M1046" s="36"/>
    </row>
    <row r="1047" spans="1:13" ht="38.25">
      <c r="A1047" s="54">
        <v>9</v>
      </c>
      <c r="B1047" s="54"/>
      <c r="C1047" s="28" t="s">
        <v>1945</v>
      </c>
      <c r="D1047" s="28" t="s">
        <v>1036</v>
      </c>
      <c r="E1047" s="28" t="s">
        <v>1037</v>
      </c>
      <c r="F1047" s="28" t="s">
        <v>1038</v>
      </c>
      <c r="G1047" s="28" t="s">
        <v>1039</v>
      </c>
      <c r="H1047" s="67" t="s">
        <v>3900</v>
      </c>
      <c r="I1047" s="54"/>
      <c r="J1047" s="54"/>
      <c r="K1047" s="54" t="s">
        <v>1040</v>
      </c>
      <c r="L1047" s="67" t="s">
        <v>1041</v>
      </c>
      <c r="M1047" s="37"/>
    </row>
    <row r="1048" spans="1:13" ht="38.25">
      <c r="A1048" s="54">
        <v>10</v>
      </c>
      <c r="B1048" s="54"/>
      <c r="C1048" s="28" t="s">
        <v>1044</v>
      </c>
      <c r="D1048" s="28" t="s">
        <v>1045</v>
      </c>
      <c r="E1048" s="28" t="s">
        <v>1046</v>
      </c>
      <c r="F1048" s="28" t="s">
        <v>1047</v>
      </c>
      <c r="G1048" s="28" t="s">
        <v>1048</v>
      </c>
      <c r="H1048" s="67" t="s">
        <v>3900</v>
      </c>
      <c r="I1048" s="54"/>
      <c r="J1048" s="54"/>
      <c r="K1048" s="54" t="s">
        <v>1049</v>
      </c>
      <c r="L1048" s="67" t="s">
        <v>1050</v>
      </c>
      <c r="M1048" s="37"/>
    </row>
    <row r="1049" spans="1:13" ht="38.25">
      <c r="A1049" s="54">
        <v>11</v>
      </c>
      <c r="B1049" s="79"/>
      <c r="C1049" s="28" t="s">
        <v>1051</v>
      </c>
      <c r="D1049" s="28" t="s">
        <v>1042</v>
      </c>
      <c r="E1049" s="28" t="s">
        <v>1052</v>
      </c>
      <c r="F1049" s="28" t="s">
        <v>1053</v>
      </c>
      <c r="G1049" s="28" t="s">
        <v>1054</v>
      </c>
      <c r="H1049" s="67" t="s">
        <v>3900</v>
      </c>
      <c r="I1049" s="70"/>
      <c r="J1049" s="70"/>
      <c r="K1049" s="70" t="s">
        <v>1043</v>
      </c>
      <c r="L1049" s="67" t="s">
        <v>1362</v>
      </c>
      <c r="M1049" s="34"/>
    </row>
    <row r="1050" spans="1:13" ht="38.25">
      <c r="A1050" s="54">
        <v>12</v>
      </c>
      <c r="B1050" s="80"/>
      <c r="C1050" s="30" t="s">
        <v>1363</v>
      </c>
      <c r="D1050" s="30" t="s">
        <v>1944</v>
      </c>
      <c r="E1050" s="28" t="s">
        <v>1364</v>
      </c>
      <c r="F1050" s="28" t="s">
        <v>1365</v>
      </c>
      <c r="G1050" s="28" t="s">
        <v>532</v>
      </c>
      <c r="H1050" s="67" t="s">
        <v>3900</v>
      </c>
      <c r="I1050" s="71"/>
      <c r="J1050" s="71"/>
      <c r="K1050" s="81">
        <v>42319</v>
      </c>
      <c r="L1050" s="67" t="s">
        <v>533</v>
      </c>
      <c r="M1050" s="38"/>
    </row>
    <row r="1051" spans="1:13" ht="63.75">
      <c r="A1051" s="54">
        <v>13</v>
      </c>
      <c r="B1051" s="80"/>
      <c r="C1051" s="30" t="s">
        <v>6597</v>
      </c>
      <c r="D1051" s="30" t="s">
        <v>6248</v>
      </c>
      <c r="E1051" s="28" t="s">
        <v>1587</v>
      </c>
      <c r="F1051" s="28" t="s">
        <v>1588</v>
      </c>
      <c r="G1051" s="28" t="s">
        <v>1589</v>
      </c>
      <c r="H1051" s="67" t="s">
        <v>540</v>
      </c>
      <c r="I1051" s="71"/>
      <c r="J1051" s="71"/>
      <c r="K1051" s="81">
        <v>42560</v>
      </c>
      <c r="L1051" s="67" t="s">
        <v>2083</v>
      </c>
      <c r="M1051" s="38"/>
    </row>
    <row r="1052" spans="1:13" ht="89.25">
      <c r="A1052" s="54">
        <v>14</v>
      </c>
      <c r="B1052" s="80"/>
      <c r="C1052" s="30" t="s">
        <v>3121</v>
      </c>
      <c r="D1052" s="30" t="s">
        <v>3122</v>
      </c>
      <c r="E1052" s="28" t="s">
        <v>3123</v>
      </c>
      <c r="F1052" s="28" t="s">
        <v>3124</v>
      </c>
      <c r="G1052" s="28" t="s">
        <v>3125</v>
      </c>
      <c r="H1052" s="67" t="s">
        <v>4830</v>
      </c>
      <c r="I1052" s="71"/>
      <c r="J1052" s="71"/>
      <c r="K1052" s="81" t="s">
        <v>3126</v>
      </c>
      <c r="L1052" s="67" t="s">
        <v>3127</v>
      </c>
      <c r="M1052" s="38"/>
    </row>
    <row r="1053" spans="1:107" ht="12.75">
      <c r="A1053" s="71"/>
      <c r="B1053" s="80"/>
      <c r="C1053" s="30"/>
      <c r="D1053" s="30"/>
      <c r="E1053" s="30"/>
      <c r="F1053" s="28"/>
      <c r="G1053" s="28"/>
      <c r="H1053" s="28"/>
      <c r="I1053" s="67"/>
      <c r="J1053" s="71"/>
      <c r="K1053" s="71"/>
      <c r="L1053" s="81"/>
      <c r="M1053" s="67"/>
      <c r="N1053" s="574"/>
      <c r="DC1053" s="2"/>
    </row>
    <row r="1054" spans="1:107" ht="12.75">
      <c r="A1054" s="71"/>
      <c r="B1054" s="80"/>
      <c r="C1054" s="30"/>
      <c r="D1054" s="30"/>
      <c r="E1054" s="30"/>
      <c r="F1054" s="28"/>
      <c r="G1054" s="28"/>
      <c r="H1054" s="28"/>
      <c r="I1054" s="67"/>
      <c r="J1054" s="71"/>
      <c r="K1054" s="71"/>
      <c r="L1054" s="81"/>
      <c r="M1054" s="67"/>
      <c r="N1054" s="574"/>
      <c r="DC1054" s="2"/>
    </row>
    <row r="1055" spans="1:13" ht="27.75" customHeight="1">
      <c r="A1055" s="142" t="s">
        <v>540</v>
      </c>
      <c r="B1055" s="660" t="s">
        <v>926</v>
      </c>
      <c r="C1055" s="661"/>
      <c r="D1055" s="143"/>
      <c r="E1055" s="130"/>
      <c r="F1055" s="130"/>
      <c r="G1055" s="130"/>
      <c r="H1055" s="144"/>
      <c r="I1055" s="145"/>
      <c r="J1055" s="145"/>
      <c r="K1055" s="146"/>
      <c r="L1055" s="144"/>
      <c r="M1055" s="38"/>
    </row>
    <row r="1056" spans="1:13" ht="22.5">
      <c r="A1056" s="105"/>
      <c r="B1056" s="106">
        <v>77</v>
      </c>
      <c r="C1056" s="369">
        <v>42502</v>
      </c>
      <c r="D1056" s="30"/>
      <c r="E1056" s="28"/>
      <c r="F1056" s="28"/>
      <c r="G1056" s="544" t="s">
        <v>4089</v>
      </c>
      <c r="H1056" s="67"/>
      <c r="I1056" s="71"/>
      <c r="J1056" s="71"/>
      <c r="K1056" s="81"/>
      <c r="L1056" s="67"/>
      <c r="M1056" s="38"/>
    </row>
    <row r="1057" spans="1:13" ht="33.75">
      <c r="A1057" s="208">
        <v>1</v>
      </c>
      <c r="B1057" s="335"/>
      <c r="C1057" s="336" t="s">
        <v>1535</v>
      </c>
      <c r="D1057" s="336" t="s">
        <v>1536</v>
      </c>
      <c r="E1057" s="336" t="s">
        <v>5066</v>
      </c>
      <c r="F1057" s="336" t="s">
        <v>1537</v>
      </c>
      <c r="G1057" s="337" t="s">
        <v>1538</v>
      </c>
      <c r="H1057" s="337" t="s">
        <v>4830</v>
      </c>
      <c r="I1057" s="338"/>
      <c r="J1057" s="336"/>
      <c r="K1057" s="339">
        <v>42163</v>
      </c>
      <c r="L1057" s="340" t="s">
        <v>1539</v>
      </c>
      <c r="M1057" s="341"/>
    </row>
    <row r="1058" spans="1:13" ht="33.75">
      <c r="A1058" s="208">
        <v>2</v>
      </c>
      <c r="B1058" s="335"/>
      <c r="C1058" s="342" t="s">
        <v>2796</v>
      </c>
      <c r="D1058" s="336" t="s">
        <v>1540</v>
      </c>
      <c r="E1058" s="336" t="s">
        <v>5067</v>
      </c>
      <c r="F1058" s="339" t="s">
        <v>1541</v>
      </c>
      <c r="G1058" s="337" t="s">
        <v>1209</v>
      </c>
      <c r="H1058" s="337" t="s">
        <v>4830</v>
      </c>
      <c r="I1058" s="338"/>
      <c r="J1058" s="336"/>
      <c r="K1058" s="339">
        <v>42069</v>
      </c>
      <c r="L1058" s="340" t="s">
        <v>1210</v>
      </c>
      <c r="M1058" s="341"/>
    </row>
    <row r="1059" spans="1:13" ht="22.5">
      <c r="A1059" s="208">
        <v>3</v>
      </c>
      <c r="B1059" s="335"/>
      <c r="C1059" s="342" t="s">
        <v>1211</v>
      </c>
      <c r="D1059" s="336" t="s">
        <v>1212</v>
      </c>
      <c r="E1059" s="336" t="s">
        <v>5068</v>
      </c>
      <c r="F1059" s="336" t="s">
        <v>1213</v>
      </c>
      <c r="G1059" s="343" t="s">
        <v>1214</v>
      </c>
      <c r="H1059" s="337" t="s">
        <v>4830</v>
      </c>
      <c r="I1059" s="344"/>
      <c r="J1059" s="336"/>
      <c r="K1059" s="339">
        <v>42188</v>
      </c>
      <c r="L1059" s="340" t="s">
        <v>1387</v>
      </c>
      <c r="M1059" s="341"/>
    </row>
    <row r="1060" spans="1:13" ht="22.5">
      <c r="A1060" s="208">
        <v>4</v>
      </c>
      <c r="B1060" s="335"/>
      <c r="C1060" s="342" t="s">
        <v>1215</v>
      </c>
      <c r="D1060" s="336" t="s">
        <v>1216</v>
      </c>
      <c r="E1060" s="336" t="s">
        <v>6172</v>
      </c>
      <c r="F1060" s="336" t="s">
        <v>1217</v>
      </c>
      <c r="G1060" s="343" t="s">
        <v>1218</v>
      </c>
      <c r="H1060" s="337" t="s">
        <v>4830</v>
      </c>
      <c r="I1060" s="338"/>
      <c r="J1060" s="336"/>
      <c r="K1060" s="339">
        <v>42075</v>
      </c>
      <c r="L1060" s="340" t="s">
        <v>0</v>
      </c>
      <c r="M1060" s="341"/>
    </row>
    <row r="1061" spans="1:13" ht="33.75">
      <c r="A1061" s="208">
        <v>5</v>
      </c>
      <c r="B1061" s="335"/>
      <c r="C1061" s="336" t="s">
        <v>1</v>
      </c>
      <c r="D1061" s="336" t="s">
        <v>1212</v>
      </c>
      <c r="E1061" s="336" t="s">
        <v>6173</v>
      </c>
      <c r="F1061" s="336" t="s">
        <v>2</v>
      </c>
      <c r="G1061" s="343" t="s">
        <v>3</v>
      </c>
      <c r="H1061" s="337" t="s">
        <v>4830</v>
      </c>
      <c r="I1061" s="344"/>
      <c r="J1061" s="336"/>
      <c r="K1061" s="339">
        <v>42188</v>
      </c>
      <c r="L1061" s="340" t="s">
        <v>4</v>
      </c>
      <c r="M1061" s="341"/>
    </row>
    <row r="1062" spans="1:13" ht="22.5">
      <c r="A1062" s="208">
        <v>6</v>
      </c>
      <c r="B1062" s="335"/>
      <c r="C1062" s="342" t="s">
        <v>5</v>
      </c>
      <c r="D1062" s="342" t="s">
        <v>6</v>
      </c>
      <c r="E1062" s="336" t="s">
        <v>6174</v>
      </c>
      <c r="F1062" s="336" t="s">
        <v>7</v>
      </c>
      <c r="G1062" s="337" t="s">
        <v>8</v>
      </c>
      <c r="H1062" s="337" t="s">
        <v>4830</v>
      </c>
      <c r="I1062" s="338"/>
      <c r="J1062" s="336"/>
      <c r="K1062" s="339">
        <v>42125</v>
      </c>
      <c r="L1062" s="340" t="s">
        <v>9</v>
      </c>
      <c r="M1062" s="341"/>
    </row>
    <row r="1063" spans="1:13" ht="22.5">
      <c r="A1063" s="208">
        <v>7</v>
      </c>
      <c r="B1063" s="335"/>
      <c r="C1063" s="342" t="s">
        <v>10</v>
      </c>
      <c r="D1063" s="336" t="s">
        <v>11</v>
      </c>
      <c r="E1063" s="336" t="s">
        <v>6175</v>
      </c>
      <c r="F1063" s="336" t="s">
        <v>12</v>
      </c>
      <c r="G1063" s="343" t="s">
        <v>13</v>
      </c>
      <c r="H1063" s="337" t="s">
        <v>4830</v>
      </c>
      <c r="I1063" s="344"/>
      <c r="J1063" s="336"/>
      <c r="K1063" s="339">
        <v>42128</v>
      </c>
      <c r="L1063" s="340" t="s">
        <v>14</v>
      </c>
      <c r="M1063" s="341"/>
    </row>
    <row r="1064" spans="1:13" ht="22.5">
      <c r="A1064" s="208">
        <v>8</v>
      </c>
      <c r="B1064" s="335"/>
      <c r="C1064" s="342" t="s">
        <v>15</v>
      </c>
      <c r="D1064" s="336" t="s">
        <v>11</v>
      </c>
      <c r="E1064" s="336" t="s">
        <v>6176</v>
      </c>
      <c r="F1064" s="336" t="s">
        <v>16</v>
      </c>
      <c r="G1064" s="337" t="s">
        <v>17</v>
      </c>
      <c r="H1064" s="337" t="s">
        <v>4830</v>
      </c>
      <c r="I1064" s="338"/>
      <c r="J1064" s="336"/>
      <c r="K1064" s="339">
        <v>42128</v>
      </c>
      <c r="L1064" s="340" t="s">
        <v>18</v>
      </c>
      <c r="M1064" s="341"/>
    </row>
    <row r="1065" spans="1:13" ht="33.75">
      <c r="A1065" s="208">
        <v>9</v>
      </c>
      <c r="B1065" s="335"/>
      <c r="C1065" s="342" t="s">
        <v>19</v>
      </c>
      <c r="D1065" s="336" t="s">
        <v>1536</v>
      </c>
      <c r="E1065" s="336" t="s">
        <v>6177</v>
      </c>
      <c r="F1065" s="336" t="s">
        <v>20</v>
      </c>
      <c r="G1065" s="343" t="s">
        <v>21</v>
      </c>
      <c r="H1065" s="337" t="s">
        <v>4830</v>
      </c>
      <c r="I1065" s="344"/>
      <c r="J1065" s="336"/>
      <c r="K1065" s="339">
        <v>42073</v>
      </c>
      <c r="L1065" s="340" t="s">
        <v>22</v>
      </c>
      <c r="M1065" s="341"/>
    </row>
    <row r="1066" spans="1:13" ht="22.5">
      <c r="A1066" s="208">
        <v>10</v>
      </c>
      <c r="B1066" s="335"/>
      <c r="C1066" s="342" t="s">
        <v>2014</v>
      </c>
      <c r="D1066" s="336" t="s">
        <v>2015</v>
      </c>
      <c r="E1066" s="336" t="s">
        <v>6178</v>
      </c>
      <c r="F1066" s="336" t="s">
        <v>2016</v>
      </c>
      <c r="G1066" s="343" t="s">
        <v>2017</v>
      </c>
      <c r="H1066" s="337" t="s">
        <v>4830</v>
      </c>
      <c r="I1066" s="344"/>
      <c r="J1066" s="336"/>
      <c r="K1066" s="339">
        <v>42069</v>
      </c>
      <c r="L1066" s="340" t="s">
        <v>6337</v>
      </c>
      <c r="M1066" s="341"/>
    </row>
    <row r="1067" spans="1:13" ht="22.5">
      <c r="A1067" s="208">
        <v>11</v>
      </c>
      <c r="B1067" s="345"/>
      <c r="C1067" s="334" t="s">
        <v>2018</v>
      </c>
      <c r="D1067" s="302" t="s">
        <v>2019</v>
      </c>
      <c r="E1067" s="346" t="s">
        <v>2020</v>
      </c>
      <c r="F1067" s="347" t="s">
        <v>2021</v>
      </c>
      <c r="G1067" s="302" t="s">
        <v>2022</v>
      </c>
      <c r="H1067" s="334" t="s">
        <v>4830</v>
      </c>
      <c r="I1067" s="348"/>
      <c r="J1067" s="349"/>
      <c r="K1067" s="350">
        <v>42179</v>
      </c>
      <c r="L1067" s="351" t="s">
        <v>2023</v>
      </c>
      <c r="M1067" s="341"/>
    </row>
    <row r="1068" spans="1:13" ht="22.5">
      <c r="A1068" s="208">
        <v>12</v>
      </c>
      <c r="B1068" s="345"/>
      <c r="C1068" s="208" t="s">
        <v>2024</v>
      </c>
      <c r="D1068" s="209" t="s">
        <v>2025</v>
      </c>
      <c r="E1068" s="352" t="s">
        <v>2026</v>
      </c>
      <c r="F1068" s="352" t="s">
        <v>2027</v>
      </c>
      <c r="G1068" s="209" t="s">
        <v>26</v>
      </c>
      <c r="H1068" s="208" t="s">
        <v>4830</v>
      </c>
      <c r="I1068" s="353"/>
      <c r="J1068" s="336"/>
      <c r="K1068" s="339">
        <v>42216</v>
      </c>
      <c r="L1068" s="340" t="s">
        <v>27</v>
      </c>
      <c r="M1068" s="341"/>
    </row>
    <row r="1069" spans="1:13" ht="25.5">
      <c r="A1069" s="208">
        <v>13</v>
      </c>
      <c r="B1069" s="345"/>
      <c r="C1069" s="209" t="s">
        <v>28</v>
      </c>
      <c r="D1069" s="209" t="s">
        <v>2019</v>
      </c>
      <c r="E1069" s="352" t="s">
        <v>29</v>
      </c>
      <c r="F1069" s="352" t="s">
        <v>30</v>
      </c>
      <c r="G1069" s="209" t="s">
        <v>31</v>
      </c>
      <c r="H1069" s="208" t="s">
        <v>4830</v>
      </c>
      <c r="I1069" s="353"/>
      <c r="J1069" s="336"/>
      <c r="K1069" s="339">
        <v>42340</v>
      </c>
      <c r="L1069" s="340" t="s">
        <v>32</v>
      </c>
      <c r="M1069" s="341"/>
    </row>
    <row r="1070" spans="1:13" ht="25.5">
      <c r="A1070" s="208">
        <v>14</v>
      </c>
      <c r="B1070" s="345"/>
      <c r="C1070" s="208" t="s">
        <v>10</v>
      </c>
      <c r="D1070" s="209" t="s">
        <v>1216</v>
      </c>
      <c r="E1070" s="352" t="s">
        <v>33</v>
      </c>
      <c r="F1070" s="352" t="s">
        <v>34</v>
      </c>
      <c r="G1070" s="209" t="s">
        <v>35</v>
      </c>
      <c r="H1070" s="208" t="s">
        <v>4830</v>
      </c>
      <c r="I1070" s="353"/>
      <c r="J1070" s="336"/>
      <c r="K1070" s="339">
        <v>42348</v>
      </c>
      <c r="L1070" s="340" t="s">
        <v>36</v>
      </c>
      <c r="M1070" s="341"/>
    </row>
    <row r="1071" spans="1:13" ht="25.5">
      <c r="A1071" s="208">
        <v>15</v>
      </c>
      <c r="B1071" s="345"/>
      <c r="C1071" s="208" t="s">
        <v>37</v>
      </c>
      <c r="D1071" s="209" t="s">
        <v>1216</v>
      </c>
      <c r="E1071" s="352" t="s">
        <v>38</v>
      </c>
      <c r="F1071" s="352" t="s">
        <v>39</v>
      </c>
      <c r="G1071" s="209" t="s">
        <v>40</v>
      </c>
      <c r="H1071" s="208" t="s">
        <v>4830</v>
      </c>
      <c r="I1071" s="353"/>
      <c r="J1071" s="336"/>
      <c r="K1071" s="339">
        <v>42348</v>
      </c>
      <c r="L1071" s="340" t="s">
        <v>41</v>
      </c>
      <c r="M1071" s="341"/>
    </row>
    <row r="1072" spans="1:13" ht="25.5">
      <c r="A1072" s="208">
        <v>16</v>
      </c>
      <c r="B1072" s="345"/>
      <c r="C1072" s="208" t="s">
        <v>5</v>
      </c>
      <c r="D1072" s="209" t="s">
        <v>1216</v>
      </c>
      <c r="E1072" s="352" t="s">
        <v>33</v>
      </c>
      <c r="F1072" s="352" t="s">
        <v>42</v>
      </c>
      <c r="G1072" s="209" t="s">
        <v>43</v>
      </c>
      <c r="H1072" s="208" t="s">
        <v>4830</v>
      </c>
      <c r="I1072" s="353"/>
      <c r="J1072" s="336"/>
      <c r="K1072" s="339">
        <v>42348</v>
      </c>
      <c r="L1072" s="340" t="s">
        <v>2959</v>
      </c>
      <c r="M1072" s="341"/>
    </row>
    <row r="1073" spans="1:13" ht="25.5">
      <c r="A1073" s="208">
        <v>17</v>
      </c>
      <c r="B1073" s="345"/>
      <c r="C1073" s="208" t="s">
        <v>15</v>
      </c>
      <c r="D1073" s="209" t="s">
        <v>1216</v>
      </c>
      <c r="E1073" s="352" t="s">
        <v>2960</v>
      </c>
      <c r="F1073" s="352" t="s">
        <v>2961</v>
      </c>
      <c r="G1073" s="209" t="s">
        <v>1188</v>
      </c>
      <c r="H1073" s="208" t="s">
        <v>4830</v>
      </c>
      <c r="I1073" s="353"/>
      <c r="J1073" s="336"/>
      <c r="K1073" s="339">
        <v>42348</v>
      </c>
      <c r="L1073" s="340" t="s">
        <v>1189</v>
      </c>
      <c r="M1073" s="341"/>
    </row>
    <row r="1074" spans="1:13" ht="25.5">
      <c r="A1074" s="668">
        <v>18</v>
      </c>
      <c r="B1074" s="668"/>
      <c r="C1074" s="208" t="s">
        <v>1190</v>
      </c>
      <c r="D1074" s="209" t="s">
        <v>1191</v>
      </c>
      <c r="E1074" s="354" t="s">
        <v>1192</v>
      </c>
      <c r="F1074" s="354" t="s">
        <v>1193</v>
      </c>
      <c r="G1074" s="208" t="s">
        <v>1194</v>
      </c>
      <c r="H1074" s="208" t="s">
        <v>4830</v>
      </c>
      <c r="I1074" s="355"/>
      <c r="J1074" s="336"/>
      <c r="K1074" s="339">
        <v>42171</v>
      </c>
      <c r="L1074" s="340" t="s">
        <v>2494</v>
      </c>
      <c r="M1074" s="33"/>
    </row>
    <row r="1075" spans="1:13" ht="25.5">
      <c r="A1075" s="669"/>
      <c r="B1075" s="669"/>
      <c r="C1075" s="209" t="s">
        <v>1195</v>
      </c>
      <c r="D1075" s="209" t="s">
        <v>1191</v>
      </c>
      <c r="E1075" s="354" t="s">
        <v>1192</v>
      </c>
      <c r="F1075" s="354" t="s">
        <v>1193</v>
      </c>
      <c r="G1075" s="208" t="s">
        <v>1196</v>
      </c>
      <c r="H1075" s="208" t="s">
        <v>4830</v>
      </c>
      <c r="I1075" s="355"/>
      <c r="J1075" s="336"/>
      <c r="K1075" s="339">
        <v>42171</v>
      </c>
      <c r="L1075" s="340" t="s">
        <v>1197</v>
      </c>
      <c r="M1075" s="33"/>
    </row>
    <row r="1076" spans="1:13" ht="51">
      <c r="A1076" s="208">
        <v>19</v>
      </c>
      <c r="B1076" s="208"/>
      <c r="C1076" s="209" t="s">
        <v>1198</v>
      </c>
      <c r="D1076" s="352" t="s">
        <v>1536</v>
      </c>
      <c r="E1076" s="352" t="s">
        <v>1199</v>
      </c>
      <c r="F1076" s="352" t="s">
        <v>1200</v>
      </c>
      <c r="G1076" s="209" t="s">
        <v>1334</v>
      </c>
      <c r="H1076" s="208" t="s">
        <v>4830</v>
      </c>
      <c r="I1076" s="313"/>
      <c r="J1076" s="336"/>
      <c r="K1076" s="339">
        <v>42076</v>
      </c>
      <c r="L1076" s="340" t="s">
        <v>440</v>
      </c>
      <c r="M1076" s="33"/>
    </row>
    <row r="1077" spans="1:13" ht="25.5">
      <c r="A1077" s="208">
        <v>20</v>
      </c>
      <c r="B1077" s="208"/>
      <c r="C1077" s="208" t="s">
        <v>441</v>
      </c>
      <c r="D1077" s="209" t="s">
        <v>1191</v>
      </c>
      <c r="E1077" s="352" t="s">
        <v>442</v>
      </c>
      <c r="F1077" s="352" t="s">
        <v>443</v>
      </c>
      <c r="G1077" s="208" t="s">
        <v>444</v>
      </c>
      <c r="H1077" s="208" t="s">
        <v>4830</v>
      </c>
      <c r="I1077" s="355"/>
      <c r="J1077" s="336"/>
      <c r="K1077" s="339">
        <v>42065</v>
      </c>
      <c r="L1077" s="340" t="s">
        <v>445</v>
      </c>
      <c r="M1077" s="33"/>
    </row>
    <row r="1078" spans="1:13" ht="25.5">
      <c r="A1078" s="208">
        <v>21</v>
      </c>
      <c r="B1078" s="208"/>
      <c r="C1078" s="209" t="s">
        <v>446</v>
      </c>
      <c r="D1078" s="209" t="s">
        <v>1191</v>
      </c>
      <c r="E1078" s="352" t="s">
        <v>447</v>
      </c>
      <c r="F1078" s="352" t="s">
        <v>448</v>
      </c>
      <c r="G1078" s="208" t="s">
        <v>449</v>
      </c>
      <c r="H1078" s="208" t="s">
        <v>4830</v>
      </c>
      <c r="I1078" s="355"/>
      <c r="J1078" s="336"/>
      <c r="K1078" s="339">
        <v>42065</v>
      </c>
      <c r="L1078" s="340" t="s">
        <v>450</v>
      </c>
      <c r="M1078" s="33"/>
    </row>
    <row r="1079" spans="1:13" ht="25.5">
      <c r="A1079" s="208">
        <v>22</v>
      </c>
      <c r="B1079" s="208"/>
      <c r="C1079" s="208" t="s">
        <v>451</v>
      </c>
      <c r="D1079" s="209" t="s">
        <v>1216</v>
      </c>
      <c r="E1079" s="352" t="s">
        <v>452</v>
      </c>
      <c r="F1079" s="352" t="s">
        <v>453</v>
      </c>
      <c r="G1079" s="208" t="s">
        <v>454</v>
      </c>
      <c r="H1079" s="208" t="s">
        <v>4830</v>
      </c>
      <c r="I1079" s="355"/>
      <c r="J1079" s="336"/>
      <c r="K1079" s="339">
        <v>42179</v>
      </c>
      <c r="L1079" s="340" t="s">
        <v>455</v>
      </c>
      <c r="M1079" s="33"/>
    </row>
    <row r="1080" spans="1:13" ht="22.5">
      <c r="A1080" s="208">
        <v>23</v>
      </c>
      <c r="B1080" s="208"/>
      <c r="C1080" s="208" t="s">
        <v>456</v>
      </c>
      <c r="D1080" s="352" t="s">
        <v>1540</v>
      </c>
      <c r="E1080" s="352" t="s">
        <v>3959</v>
      </c>
      <c r="F1080" s="352" t="s">
        <v>3960</v>
      </c>
      <c r="G1080" s="208" t="s">
        <v>3961</v>
      </c>
      <c r="H1080" s="208" t="s">
        <v>4830</v>
      </c>
      <c r="I1080" s="355"/>
      <c r="J1080" s="336"/>
      <c r="K1080" s="339">
        <v>42181</v>
      </c>
      <c r="L1080" s="340" t="s">
        <v>3962</v>
      </c>
      <c r="M1080" s="33"/>
    </row>
    <row r="1081" spans="1:13" ht="25.5">
      <c r="A1081" s="208">
        <v>24</v>
      </c>
      <c r="B1081" s="208"/>
      <c r="C1081" s="208" t="s">
        <v>3963</v>
      </c>
      <c r="D1081" s="352" t="s">
        <v>1536</v>
      </c>
      <c r="E1081" s="352" t="s">
        <v>3964</v>
      </c>
      <c r="F1081" s="352" t="s">
        <v>3965</v>
      </c>
      <c r="G1081" s="209" t="s">
        <v>1011</v>
      </c>
      <c r="H1081" s="208" t="s">
        <v>4830</v>
      </c>
      <c r="I1081" s="353"/>
      <c r="J1081" s="336"/>
      <c r="K1081" s="339">
        <v>42097</v>
      </c>
      <c r="L1081" s="340" t="s">
        <v>1012</v>
      </c>
      <c r="M1081" s="33"/>
    </row>
    <row r="1082" spans="1:13" ht="25.5" customHeight="1">
      <c r="A1082" s="208">
        <v>25</v>
      </c>
      <c r="B1082" s="208"/>
      <c r="C1082" s="208" t="s">
        <v>1013</v>
      </c>
      <c r="D1082" s="209" t="s">
        <v>1014</v>
      </c>
      <c r="E1082" s="352" t="s">
        <v>1015</v>
      </c>
      <c r="F1082" s="352" t="s">
        <v>1016</v>
      </c>
      <c r="G1082" s="209" t="s">
        <v>1017</v>
      </c>
      <c r="H1082" s="208" t="s">
        <v>4830</v>
      </c>
      <c r="I1082" s="356"/>
      <c r="J1082" s="336"/>
      <c r="K1082" s="339">
        <v>42208</v>
      </c>
      <c r="L1082" s="340" t="s">
        <v>1366</v>
      </c>
      <c r="M1082" s="33"/>
    </row>
    <row r="1083" spans="1:13" ht="25.5">
      <c r="A1083" s="668">
        <v>26</v>
      </c>
      <c r="B1083" s="668"/>
      <c r="C1083" s="208" t="s">
        <v>1018</v>
      </c>
      <c r="D1083" s="209" t="s">
        <v>1019</v>
      </c>
      <c r="E1083" s="352" t="s">
        <v>1020</v>
      </c>
      <c r="F1083" s="347" t="s">
        <v>1021</v>
      </c>
      <c r="G1083" s="209" t="s">
        <v>1022</v>
      </c>
      <c r="H1083" s="208" t="s">
        <v>4830</v>
      </c>
      <c r="I1083" s="353"/>
      <c r="J1083" s="336"/>
      <c r="K1083" s="339">
        <v>42191</v>
      </c>
      <c r="L1083" s="340" t="s">
        <v>1023</v>
      </c>
      <c r="M1083" s="581" t="s">
        <v>1985</v>
      </c>
    </row>
    <row r="1084" spans="1:13" ht="25.5">
      <c r="A1084" s="669"/>
      <c r="B1084" s="669"/>
      <c r="C1084" s="334" t="s">
        <v>2861</v>
      </c>
      <c r="D1084" s="302" t="s">
        <v>2862</v>
      </c>
      <c r="E1084" s="346" t="s">
        <v>1020</v>
      </c>
      <c r="F1084" s="357" t="s">
        <v>1021</v>
      </c>
      <c r="G1084" s="302" t="s">
        <v>2863</v>
      </c>
      <c r="H1084" s="334" t="s">
        <v>4830</v>
      </c>
      <c r="I1084" s="348"/>
      <c r="J1084" s="349"/>
      <c r="K1084" s="350">
        <v>42191</v>
      </c>
      <c r="L1084" s="351" t="s">
        <v>2864</v>
      </c>
      <c r="M1084" s="582"/>
    </row>
    <row r="1085" spans="1:13" ht="22.5">
      <c r="A1085" s="334">
        <v>27</v>
      </c>
      <c r="B1085" s="208"/>
      <c r="C1085" s="302" t="s">
        <v>2865</v>
      </c>
      <c r="D1085" s="302" t="s">
        <v>2866</v>
      </c>
      <c r="E1085" s="346" t="s">
        <v>2867</v>
      </c>
      <c r="F1085" s="347" t="s">
        <v>2868</v>
      </c>
      <c r="G1085" s="302" t="s">
        <v>2869</v>
      </c>
      <c r="H1085" s="334" t="s">
        <v>4830</v>
      </c>
      <c r="I1085" s="348"/>
      <c r="J1085" s="349"/>
      <c r="K1085" s="350">
        <v>42377</v>
      </c>
      <c r="L1085" s="351" t="s">
        <v>2870</v>
      </c>
      <c r="M1085" s="358"/>
    </row>
    <row r="1086" spans="1:13" ht="25.5">
      <c r="A1086" s="334">
        <v>28</v>
      </c>
      <c r="B1086" s="208"/>
      <c r="C1086" s="302" t="s">
        <v>2865</v>
      </c>
      <c r="D1086" s="302" t="s">
        <v>2866</v>
      </c>
      <c r="E1086" s="346" t="s">
        <v>2867</v>
      </c>
      <c r="F1086" s="347" t="s">
        <v>2871</v>
      </c>
      <c r="G1086" s="302" t="s">
        <v>2872</v>
      </c>
      <c r="H1086" s="334" t="s">
        <v>4830</v>
      </c>
      <c r="I1086" s="348"/>
      <c r="J1086" s="349"/>
      <c r="K1086" s="350">
        <v>42377</v>
      </c>
      <c r="L1086" s="351" t="s">
        <v>2873</v>
      </c>
      <c r="M1086" s="358"/>
    </row>
    <row r="1087" spans="1:13" ht="25.5">
      <c r="A1087" s="334">
        <v>29</v>
      </c>
      <c r="B1087" s="208"/>
      <c r="C1087" s="302" t="s">
        <v>2874</v>
      </c>
      <c r="D1087" s="302" t="s">
        <v>2875</v>
      </c>
      <c r="E1087" s="346" t="s">
        <v>2876</v>
      </c>
      <c r="F1087" s="347" t="s">
        <v>4452</v>
      </c>
      <c r="G1087" s="302" t="s">
        <v>4453</v>
      </c>
      <c r="H1087" s="334" t="s">
        <v>4830</v>
      </c>
      <c r="I1087" s="348"/>
      <c r="J1087" s="349"/>
      <c r="K1087" s="350">
        <v>42396</v>
      </c>
      <c r="L1087" s="351" t="s">
        <v>4313</v>
      </c>
      <c r="M1087" s="358"/>
    </row>
    <row r="1088" spans="1:13" ht="25.5">
      <c r="A1088" s="334">
        <v>30</v>
      </c>
      <c r="B1088" s="208"/>
      <c r="C1088" s="302" t="s">
        <v>4454</v>
      </c>
      <c r="D1088" s="302" t="s">
        <v>4455</v>
      </c>
      <c r="E1088" s="346" t="s">
        <v>4880</v>
      </c>
      <c r="F1088" s="347" t="s">
        <v>4881</v>
      </c>
      <c r="G1088" s="302" t="s">
        <v>4882</v>
      </c>
      <c r="H1088" s="334" t="s">
        <v>4830</v>
      </c>
      <c r="I1088" s="348"/>
      <c r="J1088" s="349"/>
      <c r="K1088" s="350">
        <v>42376</v>
      </c>
      <c r="L1088" s="351" t="s">
        <v>4883</v>
      </c>
      <c r="M1088" s="358"/>
    </row>
    <row r="1089" spans="1:13" ht="25.5">
      <c r="A1089" s="334">
        <v>31</v>
      </c>
      <c r="B1089" s="208"/>
      <c r="C1089" s="302" t="s">
        <v>4454</v>
      </c>
      <c r="D1089" s="302" t="s">
        <v>4455</v>
      </c>
      <c r="E1089" s="346" t="s">
        <v>4880</v>
      </c>
      <c r="F1089" s="347" t="s">
        <v>2844</v>
      </c>
      <c r="G1089" s="302" t="s">
        <v>2845</v>
      </c>
      <c r="H1089" s="334" t="s">
        <v>4830</v>
      </c>
      <c r="I1089" s="348"/>
      <c r="J1089" s="349"/>
      <c r="K1089" s="350">
        <v>42376</v>
      </c>
      <c r="L1089" s="351" t="s">
        <v>920</v>
      </c>
      <c r="M1089" s="358"/>
    </row>
    <row r="1090" spans="1:13" ht="25.5">
      <c r="A1090" s="334">
        <v>32</v>
      </c>
      <c r="B1090" s="208"/>
      <c r="C1090" s="209" t="s">
        <v>921</v>
      </c>
      <c r="D1090" s="209" t="s">
        <v>1216</v>
      </c>
      <c r="E1090" s="352" t="s">
        <v>922</v>
      </c>
      <c r="F1090" s="347" t="s">
        <v>923</v>
      </c>
      <c r="G1090" s="209" t="s">
        <v>924</v>
      </c>
      <c r="H1090" s="208" t="s">
        <v>4830</v>
      </c>
      <c r="I1090" s="353"/>
      <c r="J1090" s="336"/>
      <c r="K1090" s="339">
        <v>42348</v>
      </c>
      <c r="L1090" s="340" t="s">
        <v>925</v>
      </c>
      <c r="M1090" s="33"/>
    </row>
    <row r="1091" spans="1:13" ht="25.5">
      <c r="A1091" s="334">
        <v>33</v>
      </c>
      <c r="B1091" s="208"/>
      <c r="C1091" s="209" t="s">
        <v>4314</v>
      </c>
      <c r="D1091" s="209" t="s">
        <v>4315</v>
      </c>
      <c r="E1091" s="352" t="s">
        <v>4316</v>
      </c>
      <c r="F1091" s="347" t="s">
        <v>4321</v>
      </c>
      <c r="G1091" s="209" t="s">
        <v>4322</v>
      </c>
      <c r="H1091" s="208" t="s">
        <v>4830</v>
      </c>
      <c r="I1091" s="353"/>
      <c r="J1091" s="336"/>
      <c r="K1091" s="339">
        <v>42461</v>
      </c>
      <c r="L1091" s="340" t="s">
        <v>4323</v>
      </c>
      <c r="M1091" s="33"/>
    </row>
    <row r="1092" spans="1:13" ht="22.5">
      <c r="A1092" s="334">
        <v>34</v>
      </c>
      <c r="B1092" s="208"/>
      <c r="C1092" s="209" t="s">
        <v>4324</v>
      </c>
      <c r="D1092" s="209" t="s">
        <v>4325</v>
      </c>
      <c r="E1092" s="352" t="s">
        <v>4326</v>
      </c>
      <c r="F1092" s="347" t="s">
        <v>4327</v>
      </c>
      <c r="G1092" s="209" t="s">
        <v>4328</v>
      </c>
      <c r="H1092" s="208" t="s">
        <v>4830</v>
      </c>
      <c r="I1092" s="353"/>
      <c r="J1092" s="336"/>
      <c r="K1092" s="339">
        <v>42474</v>
      </c>
      <c r="L1092" s="340" t="s">
        <v>4329</v>
      </c>
      <c r="M1092" s="33"/>
    </row>
    <row r="1093" spans="1:13" ht="22.5">
      <c r="A1093" s="334">
        <v>35</v>
      </c>
      <c r="B1093" s="208"/>
      <c r="C1093" s="209" t="s">
        <v>6309</v>
      </c>
      <c r="D1093" s="209" t="s">
        <v>4455</v>
      </c>
      <c r="E1093" s="352" t="s">
        <v>6310</v>
      </c>
      <c r="F1093" s="347" t="s">
        <v>6311</v>
      </c>
      <c r="G1093" s="209" t="s">
        <v>6312</v>
      </c>
      <c r="H1093" s="208" t="s">
        <v>4830</v>
      </c>
      <c r="I1093" s="353"/>
      <c r="J1093" s="336"/>
      <c r="K1093" s="339">
        <v>42531</v>
      </c>
      <c r="L1093" s="340" t="s">
        <v>6313</v>
      </c>
      <c r="M1093" s="33"/>
    </row>
    <row r="1094" spans="1:13" ht="22.5">
      <c r="A1094" s="334">
        <v>36</v>
      </c>
      <c r="B1094" s="208"/>
      <c r="C1094" s="209" t="s">
        <v>6314</v>
      </c>
      <c r="D1094" s="209" t="s">
        <v>4455</v>
      </c>
      <c r="E1094" s="352" t="s">
        <v>6315</v>
      </c>
      <c r="F1094" s="347" t="s">
        <v>6316</v>
      </c>
      <c r="G1094" s="209" t="s">
        <v>6317</v>
      </c>
      <c r="H1094" s="208" t="s">
        <v>4830</v>
      </c>
      <c r="I1094" s="353"/>
      <c r="J1094" s="336"/>
      <c r="K1094" s="339">
        <v>42531</v>
      </c>
      <c r="L1094" s="340" t="s">
        <v>6318</v>
      </c>
      <c r="M1094" s="33"/>
    </row>
    <row r="1095" spans="1:13" ht="22.5">
      <c r="A1095" s="334">
        <v>37</v>
      </c>
      <c r="B1095" s="208"/>
      <c r="C1095" s="209" t="s">
        <v>6314</v>
      </c>
      <c r="D1095" s="209" t="s">
        <v>4455</v>
      </c>
      <c r="E1095" s="352" t="s">
        <v>6319</v>
      </c>
      <c r="F1095" s="347" t="s">
        <v>6320</v>
      </c>
      <c r="G1095" s="209" t="s">
        <v>6321</v>
      </c>
      <c r="H1095" s="208" t="s">
        <v>4830</v>
      </c>
      <c r="I1095" s="353"/>
      <c r="J1095" s="336"/>
      <c r="K1095" s="339">
        <v>42531</v>
      </c>
      <c r="L1095" s="340" t="s">
        <v>6322</v>
      </c>
      <c r="M1095" s="33"/>
    </row>
    <row r="1096" spans="1:13" ht="22.5">
      <c r="A1096" s="334">
        <v>38</v>
      </c>
      <c r="B1096" s="208"/>
      <c r="C1096" s="209" t="s">
        <v>6323</v>
      </c>
      <c r="D1096" s="209" t="s">
        <v>4455</v>
      </c>
      <c r="E1096" s="352" t="s">
        <v>6324</v>
      </c>
      <c r="F1096" s="347" t="s">
        <v>6325</v>
      </c>
      <c r="G1096" s="209" t="s">
        <v>6326</v>
      </c>
      <c r="H1096" s="208" t="s">
        <v>4830</v>
      </c>
      <c r="I1096" s="353"/>
      <c r="J1096" s="336"/>
      <c r="K1096" s="339">
        <v>42531</v>
      </c>
      <c r="L1096" s="340" t="s">
        <v>6327</v>
      </c>
      <c r="M1096" s="33"/>
    </row>
    <row r="1097" spans="1:13" ht="22.5">
      <c r="A1097" s="334">
        <v>39</v>
      </c>
      <c r="B1097" s="208"/>
      <c r="C1097" s="209" t="s">
        <v>6323</v>
      </c>
      <c r="D1097" s="209" t="s">
        <v>4455</v>
      </c>
      <c r="E1097" s="352" t="s">
        <v>6328</v>
      </c>
      <c r="F1097" s="347" t="s">
        <v>6329</v>
      </c>
      <c r="G1097" s="209" t="s">
        <v>4317</v>
      </c>
      <c r="H1097" s="208" t="s">
        <v>4830</v>
      </c>
      <c r="I1097" s="353"/>
      <c r="J1097" s="336"/>
      <c r="K1097" s="339">
        <v>42531</v>
      </c>
      <c r="L1097" s="340" t="s">
        <v>4318</v>
      </c>
      <c r="M1097" s="33"/>
    </row>
    <row r="1098" spans="1:13" ht="25.5">
      <c r="A1098" s="334">
        <v>40</v>
      </c>
      <c r="B1098" s="208"/>
      <c r="C1098" s="209" t="s">
        <v>4319</v>
      </c>
      <c r="D1098" s="209" t="s">
        <v>1216</v>
      </c>
      <c r="E1098" s="352" t="s">
        <v>4320</v>
      </c>
      <c r="F1098" s="347" t="s">
        <v>5018</v>
      </c>
      <c r="G1098" s="209" t="s">
        <v>5019</v>
      </c>
      <c r="H1098" s="208" t="s">
        <v>4830</v>
      </c>
      <c r="I1098" s="353"/>
      <c r="J1098" s="336"/>
      <c r="K1098" s="339">
        <v>42531</v>
      </c>
      <c r="L1098" s="340" t="s">
        <v>5020</v>
      </c>
      <c r="M1098" s="33"/>
    </row>
    <row r="1099" spans="1:13" ht="25.5">
      <c r="A1099" s="334">
        <v>41</v>
      </c>
      <c r="B1099" s="208"/>
      <c r="C1099" s="209" t="s">
        <v>5021</v>
      </c>
      <c r="D1099" s="209" t="s">
        <v>1216</v>
      </c>
      <c r="E1099" s="352" t="s">
        <v>5022</v>
      </c>
      <c r="F1099" s="347" t="s">
        <v>5023</v>
      </c>
      <c r="G1099" s="209" t="s">
        <v>5024</v>
      </c>
      <c r="H1099" s="208" t="s">
        <v>4830</v>
      </c>
      <c r="I1099" s="353"/>
      <c r="J1099" s="336"/>
      <c r="K1099" s="339">
        <v>42531</v>
      </c>
      <c r="L1099" s="340" t="s">
        <v>5025</v>
      </c>
      <c r="M1099" s="33"/>
    </row>
    <row r="1100" spans="1:13" ht="25.5">
      <c r="A1100" s="334">
        <v>42</v>
      </c>
      <c r="B1100" s="208"/>
      <c r="C1100" s="209" t="s">
        <v>5026</v>
      </c>
      <c r="D1100" s="209" t="s">
        <v>2866</v>
      </c>
      <c r="E1100" s="352" t="s">
        <v>5027</v>
      </c>
      <c r="F1100" s="347" t="s">
        <v>5028</v>
      </c>
      <c r="G1100" s="209" t="s">
        <v>5029</v>
      </c>
      <c r="H1100" s="208" t="s">
        <v>4830</v>
      </c>
      <c r="I1100" s="353"/>
      <c r="J1100" s="336"/>
      <c r="K1100" s="339">
        <v>42537</v>
      </c>
      <c r="L1100" s="340" t="s">
        <v>5030</v>
      </c>
      <c r="M1100" s="323"/>
    </row>
    <row r="1101" spans="1:13" ht="25.5">
      <c r="A1101" s="334">
        <v>43</v>
      </c>
      <c r="B1101" s="208"/>
      <c r="C1101" s="209" t="s">
        <v>3043</v>
      </c>
      <c r="D1101" s="209" t="s">
        <v>4455</v>
      </c>
      <c r="E1101" s="352" t="s">
        <v>3044</v>
      </c>
      <c r="F1101" s="347" t="s">
        <v>3045</v>
      </c>
      <c r="G1101" s="209" t="s">
        <v>3046</v>
      </c>
      <c r="H1101" s="208" t="s">
        <v>4830</v>
      </c>
      <c r="I1101" s="353"/>
      <c r="J1101" s="336"/>
      <c r="K1101" s="339">
        <v>42565</v>
      </c>
      <c r="L1101" s="340" t="s">
        <v>3047</v>
      </c>
      <c r="M1101" s="323"/>
    </row>
    <row r="1102" spans="1:13" ht="25.5">
      <c r="A1102" s="334">
        <v>44</v>
      </c>
      <c r="B1102" s="208"/>
      <c r="C1102" s="209" t="s">
        <v>3048</v>
      </c>
      <c r="D1102" s="209" t="s">
        <v>4315</v>
      </c>
      <c r="E1102" s="352" t="s">
        <v>3049</v>
      </c>
      <c r="F1102" s="347" t="s">
        <v>3050</v>
      </c>
      <c r="G1102" s="209" t="s">
        <v>3051</v>
      </c>
      <c r="H1102" s="208" t="s">
        <v>4830</v>
      </c>
      <c r="I1102" s="353"/>
      <c r="J1102" s="336"/>
      <c r="K1102" s="339">
        <v>42565</v>
      </c>
      <c r="L1102" s="340" t="s">
        <v>3052</v>
      </c>
      <c r="M1102" s="323"/>
    </row>
    <row r="1103" spans="1:13" ht="51">
      <c r="A1103" s="334">
        <v>45</v>
      </c>
      <c r="B1103" s="208"/>
      <c r="C1103" s="209" t="s">
        <v>3053</v>
      </c>
      <c r="D1103" s="209" t="s">
        <v>3054</v>
      </c>
      <c r="E1103" s="352" t="s">
        <v>3055</v>
      </c>
      <c r="F1103" s="347" t="s">
        <v>3056</v>
      </c>
      <c r="G1103" s="209" t="s">
        <v>3057</v>
      </c>
      <c r="H1103" s="208" t="s">
        <v>4830</v>
      </c>
      <c r="I1103" s="353"/>
      <c r="J1103" s="336"/>
      <c r="K1103" s="339">
        <v>42570</v>
      </c>
      <c r="L1103" s="340" t="s">
        <v>3058</v>
      </c>
      <c r="M1103" s="323"/>
    </row>
    <row r="1104" spans="1:13" ht="51">
      <c r="A1104" s="334">
        <v>46</v>
      </c>
      <c r="B1104" s="208"/>
      <c r="C1104" s="209" t="s">
        <v>3053</v>
      </c>
      <c r="D1104" s="209" t="s">
        <v>3054</v>
      </c>
      <c r="E1104" s="352" t="s">
        <v>3059</v>
      </c>
      <c r="F1104" s="347" t="s">
        <v>3060</v>
      </c>
      <c r="G1104" s="209" t="s">
        <v>3061</v>
      </c>
      <c r="H1104" s="208" t="s">
        <v>4830</v>
      </c>
      <c r="I1104" s="353"/>
      <c r="J1104" s="336"/>
      <c r="K1104" s="339">
        <v>42570</v>
      </c>
      <c r="L1104" s="340" t="s">
        <v>3062</v>
      </c>
      <c r="M1104" s="323"/>
    </row>
    <row r="1105" spans="1:13" ht="25.5">
      <c r="A1105" s="334">
        <v>47</v>
      </c>
      <c r="B1105" s="208"/>
      <c r="C1105" s="209" t="s">
        <v>3063</v>
      </c>
      <c r="D1105" s="209" t="s">
        <v>1216</v>
      </c>
      <c r="E1105" s="352" t="s">
        <v>3064</v>
      </c>
      <c r="F1105" s="347" t="s">
        <v>3065</v>
      </c>
      <c r="G1105" s="209" t="s">
        <v>3066</v>
      </c>
      <c r="H1105" s="208" t="s">
        <v>4830</v>
      </c>
      <c r="I1105" s="353"/>
      <c r="J1105" s="336"/>
      <c r="K1105" s="339">
        <v>42577</v>
      </c>
      <c r="L1105" s="339" t="s">
        <v>3067</v>
      </c>
      <c r="M1105" s="323"/>
    </row>
    <row r="1106" spans="1:13" ht="25.5">
      <c r="A1106" s="334">
        <v>48</v>
      </c>
      <c r="B1106" s="208"/>
      <c r="C1106" s="209" t="s">
        <v>3063</v>
      </c>
      <c r="D1106" s="209" t="s">
        <v>1216</v>
      </c>
      <c r="E1106" s="352" t="s">
        <v>3068</v>
      </c>
      <c r="F1106" s="347" t="s">
        <v>3069</v>
      </c>
      <c r="G1106" s="209" t="s">
        <v>3070</v>
      </c>
      <c r="H1106" s="208" t="s">
        <v>4830</v>
      </c>
      <c r="I1106" s="353"/>
      <c r="J1106" s="336"/>
      <c r="K1106" s="339">
        <v>42577</v>
      </c>
      <c r="L1106" s="340" t="s">
        <v>3071</v>
      </c>
      <c r="M1106" s="323"/>
    </row>
    <row r="1107" spans="1:13" ht="25.5">
      <c r="A1107" s="334">
        <v>49</v>
      </c>
      <c r="B1107" s="208"/>
      <c r="C1107" s="209" t="s">
        <v>3063</v>
      </c>
      <c r="D1107" s="209" t="s">
        <v>1216</v>
      </c>
      <c r="E1107" s="352" t="s">
        <v>3072</v>
      </c>
      <c r="F1107" s="347" t="s">
        <v>3073</v>
      </c>
      <c r="G1107" s="209" t="s">
        <v>1207</v>
      </c>
      <c r="H1107" s="208" t="s">
        <v>4830</v>
      </c>
      <c r="I1107" s="353"/>
      <c r="J1107" s="336"/>
      <c r="K1107" s="339">
        <v>42577</v>
      </c>
      <c r="L1107" s="340" t="s">
        <v>1208</v>
      </c>
      <c r="M1107" s="323"/>
    </row>
    <row r="1108" spans="1:13" ht="25.5">
      <c r="A1108" s="334">
        <v>50</v>
      </c>
      <c r="B1108" s="208"/>
      <c r="C1108" s="209" t="s">
        <v>3063</v>
      </c>
      <c r="D1108" s="209" t="s">
        <v>1216</v>
      </c>
      <c r="E1108" s="352" t="s">
        <v>3274</v>
      </c>
      <c r="F1108" s="347" t="s">
        <v>3275</v>
      </c>
      <c r="G1108" s="209" t="s">
        <v>3276</v>
      </c>
      <c r="H1108" s="208" t="s">
        <v>4830</v>
      </c>
      <c r="I1108" s="353"/>
      <c r="J1108" s="336"/>
      <c r="K1108" s="339">
        <v>42577</v>
      </c>
      <c r="L1108" s="340" t="s">
        <v>3277</v>
      </c>
      <c r="M1108" s="323"/>
    </row>
    <row r="1109" spans="1:13" ht="25.5">
      <c r="A1109" s="334">
        <v>51</v>
      </c>
      <c r="B1109" s="208"/>
      <c r="C1109" s="209" t="s">
        <v>3063</v>
      </c>
      <c r="D1109" s="209" t="s">
        <v>1216</v>
      </c>
      <c r="E1109" s="352" t="s">
        <v>3278</v>
      </c>
      <c r="F1109" s="347" t="s">
        <v>3279</v>
      </c>
      <c r="G1109" s="209" t="s">
        <v>3280</v>
      </c>
      <c r="H1109" s="208" t="s">
        <v>4830</v>
      </c>
      <c r="I1109" s="353"/>
      <c r="J1109" s="336"/>
      <c r="K1109" s="339">
        <v>42577</v>
      </c>
      <c r="L1109" s="340" t="s">
        <v>3281</v>
      </c>
      <c r="M1109" s="323"/>
    </row>
    <row r="1110" spans="1:13" ht="25.5">
      <c r="A1110" s="334">
        <v>52</v>
      </c>
      <c r="B1110" s="208"/>
      <c r="C1110" s="209" t="s">
        <v>3063</v>
      </c>
      <c r="D1110" s="209" t="s">
        <v>1216</v>
      </c>
      <c r="E1110" s="352" t="s">
        <v>3282</v>
      </c>
      <c r="F1110" s="347" t="s">
        <v>3283</v>
      </c>
      <c r="G1110" s="209" t="s">
        <v>3284</v>
      </c>
      <c r="H1110" s="208" t="s">
        <v>4830</v>
      </c>
      <c r="I1110" s="353"/>
      <c r="J1110" s="336"/>
      <c r="K1110" s="339">
        <v>42577</v>
      </c>
      <c r="L1110" s="340" t="s">
        <v>3285</v>
      </c>
      <c r="M1110" s="323"/>
    </row>
    <row r="1111" spans="1:13" ht="25.5">
      <c r="A1111" s="334">
        <v>53</v>
      </c>
      <c r="B1111" s="208"/>
      <c r="C1111" s="209" t="s">
        <v>3063</v>
      </c>
      <c r="D1111" s="209" t="s">
        <v>1216</v>
      </c>
      <c r="E1111" s="352" t="s">
        <v>3286</v>
      </c>
      <c r="F1111" s="347" t="s">
        <v>3287</v>
      </c>
      <c r="G1111" s="209" t="s">
        <v>3288</v>
      </c>
      <c r="H1111" s="208" t="s">
        <v>4830</v>
      </c>
      <c r="I1111" s="353"/>
      <c r="J1111" s="336"/>
      <c r="K1111" s="339">
        <v>42577</v>
      </c>
      <c r="L1111" s="340" t="s">
        <v>3289</v>
      </c>
      <c r="M1111" s="323"/>
    </row>
    <row r="1112" spans="1:13" ht="25.5">
      <c r="A1112" s="334">
        <v>54</v>
      </c>
      <c r="B1112" s="208"/>
      <c r="C1112" s="209" t="s">
        <v>3063</v>
      </c>
      <c r="D1112" s="209" t="s">
        <v>1216</v>
      </c>
      <c r="E1112" s="352" t="s">
        <v>3290</v>
      </c>
      <c r="F1112" s="347" t="s">
        <v>3291</v>
      </c>
      <c r="G1112" s="209" t="s">
        <v>3288</v>
      </c>
      <c r="H1112" s="208" t="s">
        <v>4830</v>
      </c>
      <c r="I1112" s="353"/>
      <c r="J1112" s="336"/>
      <c r="K1112" s="339">
        <v>42577</v>
      </c>
      <c r="L1112" s="340" t="s">
        <v>3292</v>
      </c>
      <c r="M1112" s="323"/>
    </row>
    <row r="1113" spans="1:13" ht="25.5">
      <c r="A1113" s="334">
        <v>55</v>
      </c>
      <c r="B1113" s="208"/>
      <c r="C1113" s="209" t="s">
        <v>3063</v>
      </c>
      <c r="D1113" s="209" t="s">
        <v>1216</v>
      </c>
      <c r="E1113" s="352" t="s">
        <v>3293</v>
      </c>
      <c r="F1113" s="347" t="s">
        <v>3294</v>
      </c>
      <c r="G1113" s="209" t="s">
        <v>3295</v>
      </c>
      <c r="H1113" s="208" t="s">
        <v>4830</v>
      </c>
      <c r="I1113" s="353"/>
      <c r="J1113" s="336"/>
      <c r="K1113" s="339">
        <v>42577</v>
      </c>
      <c r="L1113" s="340" t="s">
        <v>3296</v>
      </c>
      <c r="M1113" s="323"/>
    </row>
    <row r="1114" spans="1:13" ht="25.5">
      <c r="A1114" s="334">
        <v>56</v>
      </c>
      <c r="B1114" s="208"/>
      <c r="C1114" s="209" t="s">
        <v>3063</v>
      </c>
      <c r="D1114" s="209" t="s">
        <v>1216</v>
      </c>
      <c r="E1114" s="352" t="s">
        <v>3297</v>
      </c>
      <c r="F1114" s="347" t="s">
        <v>3298</v>
      </c>
      <c r="G1114" s="209" t="s">
        <v>3299</v>
      </c>
      <c r="H1114" s="208" t="s">
        <v>4830</v>
      </c>
      <c r="I1114" s="353"/>
      <c r="J1114" s="336"/>
      <c r="K1114" s="339">
        <v>42577</v>
      </c>
      <c r="L1114" s="340" t="s">
        <v>3300</v>
      </c>
      <c r="M1114" s="323"/>
    </row>
    <row r="1115" spans="1:13" ht="25.5">
      <c r="A1115" s="334">
        <v>57</v>
      </c>
      <c r="B1115" s="208"/>
      <c r="C1115" s="209" t="s">
        <v>6179</v>
      </c>
      <c r="D1115" s="209" t="s">
        <v>2866</v>
      </c>
      <c r="E1115" s="352" t="s">
        <v>6180</v>
      </c>
      <c r="F1115" s="347" t="s">
        <v>6181</v>
      </c>
      <c r="G1115" s="209" t="s">
        <v>6182</v>
      </c>
      <c r="H1115" s="208" t="s">
        <v>4830</v>
      </c>
      <c r="I1115" s="353"/>
      <c r="J1115" s="336"/>
      <c r="K1115" s="339">
        <v>42594</v>
      </c>
      <c r="L1115" s="340" t="s">
        <v>6183</v>
      </c>
      <c r="M1115" s="323"/>
    </row>
    <row r="1116" spans="1:13" ht="22.5">
      <c r="A1116" s="334">
        <v>58</v>
      </c>
      <c r="B1116" s="208"/>
      <c r="C1116" s="209" t="s">
        <v>6184</v>
      </c>
      <c r="D1116" s="209" t="s">
        <v>2866</v>
      </c>
      <c r="E1116" s="352" t="s">
        <v>6185</v>
      </c>
      <c r="F1116" s="347" t="s">
        <v>6186</v>
      </c>
      <c r="G1116" s="209" t="s">
        <v>6187</v>
      </c>
      <c r="H1116" s="208" t="s">
        <v>4830</v>
      </c>
      <c r="I1116" s="353" t="s">
        <v>6188</v>
      </c>
      <c r="J1116" s="336"/>
      <c r="K1116" s="339">
        <v>42598</v>
      </c>
      <c r="L1116" s="340" t="s">
        <v>6189</v>
      </c>
      <c r="M1116" s="323"/>
    </row>
    <row r="1117" spans="1:13" ht="22.5">
      <c r="A1117" s="334">
        <v>59</v>
      </c>
      <c r="B1117" s="208"/>
      <c r="C1117" s="209" t="s">
        <v>6184</v>
      </c>
      <c r="D1117" s="209" t="s">
        <v>2866</v>
      </c>
      <c r="E1117" s="352" t="s">
        <v>6190</v>
      </c>
      <c r="F1117" s="347" t="s">
        <v>6191</v>
      </c>
      <c r="G1117" s="209" t="s">
        <v>6192</v>
      </c>
      <c r="H1117" s="208" t="s">
        <v>4830</v>
      </c>
      <c r="I1117" s="353"/>
      <c r="J1117" s="336"/>
      <c r="K1117" s="339">
        <v>42598</v>
      </c>
      <c r="L1117" s="340" t="s">
        <v>6193</v>
      </c>
      <c r="M1117" s="323"/>
    </row>
    <row r="1118" spans="1:13" ht="22.5">
      <c r="A1118" s="334">
        <v>60</v>
      </c>
      <c r="B1118" s="208"/>
      <c r="C1118" s="209" t="s">
        <v>6194</v>
      </c>
      <c r="D1118" s="209" t="s">
        <v>2019</v>
      </c>
      <c r="E1118" s="352" t="s">
        <v>6195</v>
      </c>
      <c r="F1118" s="347" t="s">
        <v>6196</v>
      </c>
      <c r="G1118" s="209" t="s">
        <v>6197</v>
      </c>
      <c r="H1118" s="208" t="s">
        <v>4830</v>
      </c>
      <c r="I1118" s="353"/>
      <c r="J1118" s="336"/>
      <c r="K1118" s="339">
        <v>42599</v>
      </c>
      <c r="L1118" s="340" t="s">
        <v>6198</v>
      </c>
      <c r="M1118" s="323"/>
    </row>
    <row r="1119" spans="1:13" ht="25.5">
      <c r="A1119" s="334">
        <v>61</v>
      </c>
      <c r="B1119" s="208"/>
      <c r="C1119" s="209" t="s">
        <v>6199</v>
      </c>
      <c r="D1119" s="209" t="s">
        <v>4455</v>
      </c>
      <c r="E1119" s="352" t="s">
        <v>6200</v>
      </c>
      <c r="F1119" s="347" t="s">
        <v>6201</v>
      </c>
      <c r="G1119" s="209" t="s">
        <v>6202</v>
      </c>
      <c r="H1119" s="208" t="s">
        <v>4830</v>
      </c>
      <c r="I1119" s="353"/>
      <c r="J1119" s="336"/>
      <c r="K1119" s="339">
        <v>42604</v>
      </c>
      <c r="L1119" s="340" t="s">
        <v>6203</v>
      </c>
      <c r="M1119" s="323"/>
    </row>
    <row r="1120" spans="1:13" ht="25.5">
      <c r="A1120" s="334">
        <v>62</v>
      </c>
      <c r="B1120" s="208"/>
      <c r="C1120" s="209" t="s">
        <v>6204</v>
      </c>
      <c r="D1120" s="209" t="s">
        <v>2866</v>
      </c>
      <c r="E1120" s="352" t="s">
        <v>6205</v>
      </c>
      <c r="F1120" s="347" t="s">
        <v>6206</v>
      </c>
      <c r="G1120" s="209" t="s">
        <v>6207</v>
      </c>
      <c r="H1120" s="208" t="s">
        <v>4830</v>
      </c>
      <c r="I1120" s="353"/>
      <c r="J1120" s="336"/>
      <c r="K1120" s="339">
        <v>42606</v>
      </c>
      <c r="L1120" s="340" t="s">
        <v>6208</v>
      </c>
      <c r="M1120" s="323"/>
    </row>
    <row r="1121" spans="1:13" ht="25.5">
      <c r="A1121" s="334">
        <v>63</v>
      </c>
      <c r="B1121" s="208"/>
      <c r="C1121" s="209" t="s">
        <v>1558</v>
      </c>
      <c r="D1121" s="209" t="s">
        <v>2866</v>
      </c>
      <c r="E1121" s="352" t="s">
        <v>6200</v>
      </c>
      <c r="F1121" s="347" t="s">
        <v>6209</v>
      </c>
      <c r="G1121" s="209" t="s">
        <v>1559</v>
      </c>
      <c r="H1121" s="208" t="s">
        <v>4830</v>
      </c>
      <c r="I1121" s="353"/>
      <c r="J1121" s="336"/>
      <c r="K1121" s="339">
        <v>42606</v>
      </c>
      <c r="L1121" s="340" t="s">
        <v>6210</v>
      </c>
      <c r="M1121" s="323"/>
    </row>
    <row r="1122" spans="1:13" ht="25.5">
      <c r="A1122" s="334">
        <v>64</v>
      </c>
      <c r="B1122" s="208"/>
      <c r="C1122" s="302" t="s">
        <v>4710</v>
      </c>
      <c r="D1122" s="302" t="s">
        <v>4325</v>
      </c>
      <c r="E1122" s="346" t="s">
        <v>4711</v>
      </c>
      <c r="F1122" s="347" t="s">
        <v>4712</v>
      </c>
      <c r="G1122" s="302" t="s">
        <v>4713</v>
      </c>
      <c r="H1122" s="208" t="s">
        <v>4830</v>
      </c>
      <c r="I1122" s="353"/>
      <c r="J1122" s="336"/>
      <c r="K1122" s="339">
        <v>42618</v>
      </c>
      <c r="L1122" s="351" t="s">
        <v>4714</v>
      </c>
      <c r="M1122" s="323"/>
    </row>
    <row r="1123" spans="1:13" ht="22.5">
      <c r="A1123" s="334">
        <v>65</v>
      </c>
      <c r="B1123"/>
      <c r="C1123" s="302" t="s">
        <v>4715</v>
      </c>
      <c r="D1123" s="302" t="s">
        <v>4716</v>
      </c>
      <c r="E1123" s="346" t="s">
        <v>4711</v>
      </c>
      <c r="F1123" s="347" t="s">
        <v>4717</v>
      </c>
      <c r="G1123" s="302" t="s">
        <v>4718</v>
      </c>
      <c r="H1123" s="208" t="s">
        <v>4830</v>
      </c>
      <c r="I1123" s="353"/>
      <c r="J1123" s="336"/>
      <c r="K1123" s="339">
        <v>42619</v>
      </c>
      <c r="L1123" s="351" t="s">
        <v>6473</v>
      </c>
      <c r="M1123" s="323"/>
    </row>
    <row r="1124" spans="1:13" ht="25.5">
      <c r="A1124" s="334">
        <v>66</v>
      </c>
      <c r="B1124" s="208"/>
      <c r="C1124" s="302" t="s">
        <v>6474</v>
      </c>
      <c r="D1124" s="302" t="s">
        <v>4325</v>
      </c>
      <c r="E1124" s="346" t="s">
        <v>4711</v>
      </c>
      <c r="F1124" s="347" t="s">
        <v>6475</v>
      </c>
      <c r="G1124" s="302" t="s">
        <v>6476</v>
      </c>
      <c r="H1124" s="208" t="s">
        <v>4830</v>
      </c>
      <c r="I1124" s="353"/>
      <c r="J1124" s="336"/>
      <c r="K1124" s="339">
        <v>42618</v>
      </c>
      <c r="L1124" s="351" t="s">
        <v>6477</v>
      </c>
      <c r="M1124" s="323"/>
    </row>
    <row r="1125" spans="1:13" ht="22.5">
      <c r="A1125" s="334">
        <v>67</v>
      </c>
      <c r="B1125" s="208"/>
      <c r="C1125" s="302" t="s">
        <v>6478</v>
      </c>
      <c r="D1125" s="302" t="s">
        <v>6479</v>
      </c>
      <c r="E1125" s="346" t="s">
        <v>6480</v>
      </c>
      <c r="F1125" s="347" t="s">
        <v>6481</v>
      </c>
      <c r="G1125" s="209" t="s">
        <v>6482</v>
      </c>
      <c r="H1125" s="208" t="s">
        <v>4830</v>
      </c>
      <c r="I1125" s="353"/>
      <c r="J1125" s="336"/>
      <c r="K1125" s="339">
        <v>42619</v>
      </c>
      <c r="L1125" s="351" t="s">
        <v>6483</v>
      </c>
      <c r="M1125" s="323"/>
    </row>
    <row r="1126" spans="1:13" ht="25.5">
      <c r="A1126" s="334">
        <v>68</v>
      </c>
      <c r="B1126" s="208"/>
      <c r="C1126" s="302" t="s">
        <v>6484</v>
      </c>
      <c r="D1126" s="302" t="s">
        <v>6479</v>
      </c>
      <c r="E1126" s="346" t="s">
        <v>4711</v>
      </c>
      <c r="F1126" s="347" t="s">
        <v>6485</v>
      </c>
      <c r="G1126" s="302" t="s">
        <v>6476</v>
      </c>
      <c r="H1126" s="208" t="s">
        <v>4830</v>
      </c>
      <c r="I1126" s="353"/>
      <c r="J1126" s="336"/>
      <c r="K1126" s="339">
        <v>42619</v>
      </c>
      <c r="L1126" s="351" t="s">
        <v>6486</v>
      </c>
      <c r="M1126" s="323"/>
    </row>
    <row r="1127" spans="1:13" ht="22.5">
      <c r="A1127" s="334">
        <v>69</v>
      </c>
      <c r="B1127" s="208"/>
      <c r="C1127" s="302" t="s">
        <v>6487</v>
      </c>
      <c r="D1127" s="302" t="s">
        <v>2866</v>
      </c>
      <c r="E1127" s="346" t="s">
        <v>6488</v>
      </c>
      <c r="F1127" s="347" t="s">
        <v>6489</v>
      </c>
      <c r="G1127" s="209" t="s">
        <v>6490</v>
      </c>
      <c r="H1127" s="208" t="s">
        <v>4830</v>
      </c>
      <c r="I1127" s="353"/>
      <c r="J1127" s="336"/>
      <c r="K1127" s="339">
        <v>42613</v>
      </c>
      <c r="L1127" s="351" t="s">
        <v>6491</v>
      </c>
      <c r="M1127" s="323"/>
    </row>
    <row r="1128" spans="1:13" ht="25.5">
      <c r="A1128" s="334">
        <v>70</v>
      </c>
      <c r="B1128" s="208"/>
      <c r="C1128" s="302" t="s">
        <v>6492</v>
      </c>
      <c r="D1128" s="302" t="s">
        <v>2866</v>
      </c>
      <c r="E1128" s="346" t="s">
        <v>6493</v>
      </c>
      <c r="F1128" s="347" t="s">
        <v>6494</v>
      </c>
      <c r="G1128" s="302" t="s">
        <v>6495</v>
      </c>
      <c r="H1128" s="208" t="s">
        <v>4830</v>
      </c>
      <c r="I1128" s="353"/>
      <c r="J1128" s="336"/>
      <c r="K1128" s="339">
        <v>42620</v>
      </c>
      <c r="L1128" s="351" t="s">
        <v>6496</v>
      </c>
      <c r="M1128" s="323"/>
    </row>
    <row r="1129" spans="1:13" ht="25.5">
      <c r="A1129" s="334">
        <v>71</v>
      </c>
      <c r="B1129" s="208"/>
      <c r="C1129" s="302" t="s">
        <v>6497</v>
      </c>
      <c r="D1129" s="302" t="s">
        <v>1191</v>
      </c>
      <c r="E1129" s="346" t="s">
        <v>6498</v>
      </c>
      <c r="F1129" s="347" t="s">
        <v>6499</v>
      </c>
      <c r="G1129" s="302" t="s">
        <v>6500</v>
      </c>
      <c r="H1129" s="208" t="s">
        <v>4830</v>
      </c>
      <c r="I1129" s="353"/>
      <c r="J1129" s="336"/>
      <c r="K1129" s="339">
        <v>42625</v>
      </c>
      <c r="L1129" s="351" t="s">
        <v>6501</v>
      </c>
      <c r="M1129" s="323"/>
    </row>
    <row r="1130" spans="1:13" ht="25.5">
      <c r="A1130" s="334">
        <v>72</v>
      </c>
      <c r="B1130" s="208"/>
      <c r="C1130" s="302" t="s">
        <v>6502</v>
      </c>
      <c r="D1130" s="302" t="s">
        <v>2019</v>
      </c>
      <c r="E1130" s="346" t="s">
        <v>6503</v>
      </c>
      <c r="F1130" s="347" t="s">
        <v>6504</v>
      </c>
      <c r="G1130" s="302" t="s">
        <v>6476</v>
      </c>
      <c r="H1130" s="208" t="s">
        <v>4830</v>
      </c>
      <c r="I1130" s="353"/>
      <c r="J1130" s="336"/>
      <c r="K1130" s="339">
        <v>42621</v>
      </c>
      <c r="L1130" s="351" t="s">
        <v>6505</v>
      </c>
      <c r="M1130" s="323"/>
    </row>
    <row r="1131" spans="1:13" ht="25.5">
      <c r="A1131" s="334">
        <v>73</v>
      </c>
      <c r="B1131" s="208"/>
      <c r="C1131" s="302" t="s">
        <v>6506</v>
      </c>
      <c r="D1131" s="302" t="s">
        <v>2019</v>
      </c>
      <c r="E1131" s="346" t="s">
        <v>6503</v>
      </c>
      <c r="F1131" s="347" t="s">
        <v>6507</v>
      </c>
      <c r="G1131" s="302" t="s">
        <v>6508</v>
      </c>
      <c r="H1131" s="208" t="s">
        <v>4830</v>
      </c>
      <c r="I1131" s="353"/>
      <c r="J1131" s="336"/>
      <c r="K1131" s="339">
        <v>42621</v>
      </c>
      <c r="L1131" s="351" t="s">
        <v>6509</v>
      </c>
      <c r="M1131" s="323"/>
    </row>
    <row r="1132" spans="1:13" ht="25.5">
      <c r="A1132" s="334">
        <v>74</v>
      </c>
      <c r="B1132" s="208"/>
      <c r="C1132" s="302" t="s">
        <v>6510</v>
      </c>
      <c r="D1132" s="302" t="s">
        <v>2875</v>
      </c>
      <c r="E1132" s="346" t="s">
        <v>6511</v>
      </c>
      <c r="F1132" s="347" t="s">
        <v>6512</v>
      </c>
      <c r="G1132" s="302" t="s">
        <v>6513</v>
      </c>
      <c r="H1132" s="208" t="s">
        <v>4830</v>
      </c>
      <c r="I1132" s="353"/>
      <c r="J1132" s="336"/>
      <c r="K1132" s="339">
        <v>42613</v>
      </c>
      <c r="L1132" s="351" t="s">
        <v>6514</v>
      </c>
      <c r="M1132" s="323"/>
    </row>
    <row r="1133" spans="1:13" ht="25.5">
      <c r="A1133" s="334">
        <v>75</v>
      </c>
      <c r="B1133" s="334"/>
      <c r="C1133" s="302" t="s">
        <v>6515</v>
      </c>
      <c r="D1133" s="302" t="s">
        <v>1014</v>
      </c>
      <c r="E1133" s="346" t="s">
        <v>6516</v>
      </c>
      <c r="F1133" s="359" t="s">
        <v>6517</v>
      </c>
      <c r="G1133" s="302" t="s">
        <v>6518</v>
      </c>
      <c r="H1133" s="334" t="s">
        <v>4830</v>
      </c>
      <c r="I1133" s="348"/>
      <c r="J1133" s="349"/>
      <c r="K1133" s="350">
        <v>42628</v>
      </c>
      <c r="L1133" s="351" t="s">
        <v>6519</v>
      </c>
      <c r="M1133" s="358"/>
    </row>
    <row r="1134" spans="1:13" ht="22.5">
      <c r="A1134" s="334">
        <v>76</v>
      </c>
      <c r="B1134" s="334"/>
      <c r="C1134" s="302" t="s">
        <v>6520</v>
      </c>
      <c r="D1134" s="302" t="s">
        <v>4315</v>
      </c>
      <c r="E1134" s="346" t="s">
        <v>6521</v>
      </c>
      <c r="F1134" s="359" t="s">
        <v>6522</v>
      </c>
      <c r="G1134" s="302" t="s">
        <v>2017</v>
      </c>
      <c r="H1134" s="334" t="s">
        <v>4830</v>
      </c>
      <c r="I1134" s="348"/>
      <c r="J1134" s="349"/>
      <c r="K1134" s="350">
        <v>42634</v>
      </c>
      <c r="L1134" s="351" t="s">
        <v>6523</v>
      </c>
      <c r="M1134" s="358"/>
    </row>
    <row r="1135" spans="1:13" ht="22.5">
      <c r="A1135" s="208">
        <v>77</v>
      </c>
      <c r="B1135" s="334"/>
      <c r="C1135" s="302" t="s">
        <v>6524</v>
      </c>
      <c r="D1135" s="302" t="s">
        <v>6525</v>
      </c>
      <c r="E1135" s="346" t="s">
        <v>6526</v>
      </c>
      <c r="F1135" s="359" t="s">
        <v>6527</v>
      </c>
      <c r="G1135" s="302" t="s">
        <v>6528</v>
      </c>
      <c r="H1135" s="334" t="s">
        <v>4830</v>
      </c>
      <c r="I1135" s="348"/>
      <c r="J1135" s="349"/>
      <c r="K1135" s="350">
        <v>42633</v>
      </c>
      <c r="L1135" s="351" t="s">
        <v>6529</v>
      </c>
      <c r="M1135" s="358"/>
    </row>
    <row r="1136" spans="1:13" ht="12.75">
      <c r="A1136" s="208"/>
      <c r="B1136" s="334"/>
      <c r="C1136" s="302"/>
      <c r="D1136" s="302"/>
      <c r="E1136" s="346"/>
      <c r="F1136" s="359"/>
      <c r="G1136" s="302"/>
      <c r="H1136" s="334"/>
      <c r="I1136" s="348"/>
      <c r="J1136" s="349"/>
      <c r="K1136" s="350"/>
      <c r="L1136" s="351"/>
      <c r="M1136" s="358"/>
    </row>
    <row r="1137" spans="1:13" ht="12.75">
      <c r="A1137" s="208"/>
      <c r="B1137" s="334"/>
      <c r="C1137" s="302"/>
      <c r="D1137" s="302"/>
      <c r="E1137" s="346"/>
      <c r="F1137" s="359"/>
      <c r="G1137" s="302"/>
      <c r="H1137" s="334"/>
      <c r="I1137" s="348"/>
      <c r="J1137" s="349"/>
      <c r="K1137" s="350"/>
      <c r="L1137" s="351"/>
      <c r="M1137" s="358"/>
    </row>
    <row r="1138" spans="1:13" ht="12.75">
      <c r="A1138" s="208"/>
      <c r="B1138" s="334"/>
      <c r="C1138" s="302"/>
      <c r="D1138" s="302"/>
      <c r="E1138" s="346"/>
      <c r="F1138" s="359"/>
      <c r="G1138" s="302"/>
      <c r="H1138" s="334"/>
      <c r="I1138" s="348"/>
      <c r="J1138" s="349"/>
      <c r="K1138" s="350"/>
      <c r="L1138" s="351"/>
      <c r="M1138" s="358"/>
    </row>
    <row r="1139" spans="1:13" ht="12.75">
      <c r="A1139" s="208"/>
      <c r="B1139" s="334"/>
      <c r="C1139" s="302"/>
      <c r="D1139" s="302"/>
      <c r="E1139" s="346"/>
      <c r="F1139" s="359"/>
      <c r="G1139" s="302"/>
      <c r="H1139" s="334"/>
      <c r="I1139" s="348"/>
      <c r="J1139" s="349"/>
      <c r="K1139" s="350"/>
      <c r="L1139" s="351"/>
      <c r="M1139" s="358"/>
    </row>
    <row r="1140" spans="1:13" ht="12.75">
      <c r="A1140" s="208"/>
      <c r="B1140" s="334"/>
      <c r="C1140" s="302"/>
      <c r="D1140" s="302"/>
      <c r="E1140" s="346"/>
      <c r="F1140" s="359"/>
      <c r="G1140" s="302"/>
      <c r="H1140" s="334"/>
      <c r="I1140" s="348"/>
      <c r="J1140" s="349"/>
      <c r="K1140" s="350"/>
      <c r="L1140" s="351"/>
      <c r="M1140" s="358"/>
    </row>
    <row r="1141" spans="1:13" ht="12.75">
      <c r="A1141" s="208"/>
      <c r="B1141" s="334"/>
      <c r="C1141" s="302"/>
      <c r="D1141" s="302"/>
      <c r="E1141" s="346"/>
      <c r="F1141" s="359"/>
      <c r="G1141" s="302"/>
      <c r="H1141" s="334"/>
      <c r="I1141" s="348"/>
      <c r="J1141" s="349"/>
      <c r="K1141" s="350"/>
      <c r="L1141" s="351"/>
      <c r="M1141" s="358"/>
    </row>
    <row r="1142" spans="1:13" ht="12.75">
      <c r="A1142" s="70"/>
      <c r="B1142" s="70"/>
      <c r="C1142" s="28"/>
      <c r="D1142" s="28"/>
      <c r="E1142" s="82"/>
      <c r="F1142" s="85"/>
      <c r="G1142" s="28"/>
      <c r="H1142" s="70"/>
      <c r="I1142" s="74"/>
      <c r="J1142" s="82"/>
      <c r="K1142" s="83"/>
      <c r="L1142" s="84"/>
      <c r="M1142" s="33"/>
    </row>
    <row r="1143" spans="1:13" ht="24" customHeight="1">
      <c r="A1143" s="147" t="s">
        <v>2966</v>
      </c>
      <c r="B1143" s="658" t="s">
        <v>2714</v>
      </c>
      <c r="C1143" s="659"/>
      <c r="D1143" s="148"/>
      <c r="E1143" s="149"/>
      <c r="F1143" s="150"/>
      <c r="G1143" s="148"/>
      <c r="H1143" s="151"/>
      <c r="I1143" s="152"/>
      <c r="J1143" s="149"/>
      <c r="K1143" s="153"/>
      <c r="L1143" s="154"/>
      <c r="M1143" s="33"/>
    </row>
    <row r="1144" spans="1:13" ht="15">
      <c r="A1144" s="101"/>
      <c r="B1144" s="207">
        <v>3</v>
      </c>
      <c r="C1144" s="104"/>
      <c r="D1144" s="28"/>
      <c r="E1144" s="82"/>
      <c r="G1144" s="543">
        <v>333381000</v>
      </c>
      <c r="H1144" s="70"/>
      <c r="I1144" s="74"/>
      <c r="J1144" s="82"/>
      <c r="K1144" s="83"/>
      <c r="L1144" s="84"/>
      <c r="M1144" s="33"/>
    </row>
    <row r="1145" spans="1:13" ht="89.25">
      <c r="A1145" s="7">
        <v>1</v>
      </c>
      <c r="B1145" s="21"/>
      <c r="C1145" s="7" t="s">
        <v>2709</v>
      </c>
      <c r="D1145" s="7" t="s">
        <v>2710</v>
      </c>
      <c r="E1145" s="86" t="s">
        <v>2713</v>
      </c>
      <c r="F1145" s="50" t="s">
        <v>2712</v>
      </c>
      <c r="G1145" s="7" t="s">
        <v>2715</v>
      </c>
      <c r="H1145" s="87" t="s">
        <v>4830</v>
      </c>
      <c r="I1145" s="21"/>
      <c r="J1145" s="21"/>
      <c r="K1145" s="50" t="s">
        <v>5651</v>
      </c>
      <c r="L1145" s="7" t="s">
        <v>2711</v>
      </c>
      <c r="M1145" s="4"/>
    </row>
    <row r="1146" spans="1:13" ht="89.25">
      <c r="A1146" s="52">
        <v>2</v>
      </c>
      <c r="B1146" s="52"/>
      <c r="C1146" s="7" t="s">
        <v>5302</v>
      </c>
      <c r="D1146" s="7" t="s">
        <v>5303</v>
      </c>
      <c r="E1146" s="86" t="s">
        <v>4404</v>
      </c>
      <c r="F1146" s="50" t="s">
        <v>4405</v>
      </c>
      <c r="G1146" s="7" t="s">
        <v>4406</v>
      </c>
      <c r="H1146" s="87" t="s">
        <v>4830</v>
      </c>
      <c r="I1146" s="21"/>
      <c r="J1146" s="21"/>
      <c r="K1146" s="50" t="s">
        <v>4407</v>
      </c>
      <c r="L1146" s="7" t="s">
        <v>4408</v>
      </c>
      <c r="M1146" s="97"/>
    </row>
    <row r="1147" spans="1:13" ht="63.75">
      <c r="A1147" s="52">
        <v>3</v>
      </c>
      <c r="B1147" s="52"/>
      <c r="C1147" s="7" t="s">
        <v>4409</v>
      </c>
      <c r="D1147" s="7" t="s">
        <v>5303</v>
      </c>
      <c r="E1147" s="7" t="s">
        <v>4410</v>
      </c>
      <c r="F1147" s="50" t="s">
        <v>4411</v>
      </c>
      <c r="G1147" s="7" t="s">
        <v>4412</v>
      </c>
      <c r="H1147" s="87" t="s">
        <v>4830</v>
      </c>
      <c r="I1147" s="21"/>
      <c r="J1147" s="21"/>
      <c r="K1147" s="50" t="s">
        <v>4413</v>
      </c>
      <c r="L1147" s="7" t="s">
        <v>4414</v>
      </c>
      <c r="M1147" s="97"/>
    </row>
    <row r="1148" spans="1:13" ht="12.75">
      <c r="A1148" s="7"/>
      <c r="B1148" s="21"/>
      <c r="C1148" s="7"/>
      <c r="D1148" s="7"/>
      <c r="E1148" s="86"/>
      <c r="F1148" s="50"/>
      <c r="G1148" s="7"/>
      <c r="H1148" s="87"/>
      <c r="I1148" s="21"/>
      <c r="J1148" s="21"/>
      <c r="K1148" s="50"/>
      <c r="L1148" s="7"/>
      <c r="M1148" s="4"/>
    </row>
    <row r="1149" spans="1:13" ht="12.75">
      <c r="A1149" s="7"/>
      <c r="B1149" s="21"/>
      <c r="C1149" s="7"/>
      <c r="D1149" s="7"/>
      <c r="E1149" s="86"/>
      <c r="F1149" s="50"/>
      <c r="G1149" s="7"/>
      <c r="H1149" s="87"/>
      <c r="I1149" s="21"/>
      <c r="J1149" s="21"/>
      <c r="K1149" s="50"/>
      <c r="L1149" s="7"/>
      <c r="M1149" s="4"/>
    </row>
    <row r="1150" spans="1:13" ht="20.25" customHeight="1">
      <c r="A1150" s="155" t="s">
        <v>2965</v>
      </c>
      <c r="B1150" s="156" t="s">
        <v>3478</v>
      </c>
      <c r="C1150" s="157"/>
      <c r="D1150" s="157"/>
      <c r="E1150" s="158"/>
      <c r="F1150" s="159"/>
      <c r="G1150" s="157"/>
      <c r="H1150" s="160"/>
      <c r="I1150" s="161"/>
      <c r="J1150" s="161"/>
      <c r="K1150" s="159"/>
      <c r="L1150" s="157"/>
      <c r="M1150" s="4"/>
    </row>
    <row r="1151" spans="1:13" ht="23.25" customHeight="1">
      <c r="A1151" s="186"/>
      <c r="B1151" s="110">
        <v>124</v>
      </c>
      <c r="C1151" s="541">
        <v>42887</v>
      </c>
      <c r="D1151" s="21"/>
      <c r="E1151" s="21"/>
      <c r="F1151" s="21"/>
      <c r="G1151" s="399">
        <v>12262849</v>
      </c>
      <c r="H1151" s="21"/>
      <c r="I1151" s="21"/>
      <c r="J1151" s="21"/>
      <c r="K1151" s="49"/>
      <c r="L1151" s="21"/>
      <c r="M1151" s="4"/>
    </row>
    <row r="1152" spans="1:14" ht="45">
      <c r="A1152" s="580">
        <v>1</v>
      </c>
      <c r="B1152" s="580"/>
      <c r="C1152" s="218" t="s">
        <v>45</v>
      </c>
      <c r="D1152" s="218" t="s">
        <v>46</v>
      </c>
      <c r="E1152" s="218" t="s">
        <v>47</v>
      </c>
      <c r="F1152" s="218" t="s">
        <v>48</v>
      </c>
      <c r="G1152" s="219" t="s">
        <v>1757</v>
      </c>
      <c r="H1152" s="220" t="s">
        <v>2479</v>
      </c>
      <c r="I1152" s="37"/>
      <c r="J1152" s="37"/>
      <c r="K1152" s="531" t="s">
        <v>3624</v>
      </c>
      <c r="L1152" s="218" t="s">
        <v>49</v>
      </c>
      <c r="M1152" s="37"/>
      <c r="N1152" s="550">
        <v>34900000</v>
      </c>
    </row>
    <row r="1153" spans="1:14" ht="33.75">
      <c r="A1153" s="580">
        <v>2</v>
      </c>
      <c r="B1153" s="580"/>
      <c r="C1153" s="218" t="s">
        <v>50</v>
      </c>
      <c r="D1153" s="218" t="s">
        <v>51</v>
      </c>
      <c r="E1153" s="218" t="s">
        <v>52</v>
      </c>
      <c r="F1153" s="218" t="s">
        <v>53</v>
      </c>
      <c r="G1153" s="219" t="s">
        <v>1758</v>
      </c>
      <c r="H1153" s="220" t="s">
        <v>2479</v>
      </c>
      <c r="I1153" s="37"/>
      <c r="J1153" s="37"/>
      <c r="K1153" s="531" t="s">
        <v>4831</v>
      </c>
      <c r="L1153" s="218" t="s">
        <v>54</v>
      </c>
      <c r="M1153" s="37"/>
      <c r="N1153" s="550">
        <v>5931603</v>
      </c>
    </row>
    <row r="1154" spans="1:14" ht="45">
      <c r="A1154" s="580">
        <v>3</v>
      </c>
      <c r="B1154" s="580"/>
      <c r="C1154" s="218" t="s">
        <v>81</v>
      </c>
      <c r="D1154" s="218" t="s">
        <v>82</v>
      </c>
      <c r="E1154" s="218" t="s">
        <v>83</v>
      </c>
      <c r="F1154" s="218" t="s">
        <v>84</v>
      </c>
      <c r="G1154" s="219" t="s">
        <v>1759</v>
      </c>
      <c r="H1154" s="220" t="s">
        <v>2479</v>
      </c>
      <c r="I1154" s="37"/>
      <c r="J1154" s="37"/>
      <c r="K1154" s="531" t="s">
        <v>3992</v>
      </c>
      <c r="L1154" s="218" t="s">
        <v>85</v>
      </c>
      <c r="M1154" s="37"/>
      <c r="N1154" s="550">
        <v>200000</v>
      </c>
    </row>
    <row r="1155" spans="1:14" ht="51" customHeight="1">
      <c r="A1155" s="580">
        <v>4</v>
      </c>
      <c r="B1155" s="580"/>
      <c r="C1155" s="335" t="s">
        <v>1750</v>
      </c>
      <c r="D1155" s="347" t="s">
        <v>1751</v>
      </c>
      <c r="E1155" s="218" t="s">
        <v>1752</v>
      </c>
      <c r="F1155" s="218" t="s">
        <v>1753</v>
      </c>
      <c r="G1155" s="219" t="s">
        <v>1760</v>
      </c>
      <c r="H1155" s="220" t="s">
        <v>2479</v>
      </c>
      <c r="I1155" s="37"/>
      <c r="J1155" s="37"/>
      <c r="K1155" s="221">
        <v>42100</v>
      </c>
      <c r="L1155" s="218" t="s">
        <v>1754</v>
      </c>
      <c r="M1155" s="37"/>
      <c r="N1155" s="550">
        <v>700000</v>
      </c>
    </row>
    <row r="1156" spans="1:14" ht="33.75">
      <c r="A1156" s="580">
        <v>5</v>
      </c>
      <c r="B1156" s="580"/>
      <c r="C1156" s="335" t="s">
        <v>1755</v>
      </c>
      <c r="D1156" s="347" t="s">
        <v>438</v>
      </c>
      <c r="E1156" s="218" t="s">
        <v>439</v>
      </c>
      <c r="F1156" s="218" t="s">
        <v>506</v>
      </c>
      <c r="G1156" s="219" t="s">
        <v>1761</v>
      </c>
      <c r="H1156" s="220" t="s">
        <v>2479</v>
      </c>
      <c r="I1156" s="37"/>
      <c r="J1156" s="37"/>
      <c r="K1156" s="531" t="s">
        <v>4430</v>
      </c>
      <c r="L1156" s="218" t="s">
        <v>507</v>
      </c>
      <c r="M1156" s="37"/>
      <c r="N1156" s="550">
        <v>23422126</v>
      </c>
    </row>
    <row r="1157" spans="1:14" ht="51" customHeight="1">
      <c r="A1157" s="580">
        <v>6</v>
      </c>
      <c r="B1157" s="580"/>
      <c r="C1157" s="335" t="s">
        <v>1755</v>
      </c>
      <c r="D1157" s="347" t="s">
        <v>438</v>
      </c>
      <c r="E1157" s="218" t="s">
        <v>508</v>
      </c>
      <c r="F1157" s="218" t="s">
        <v>509</v>
      </c>
      <c r="G1157" s="219" t="s">
        <v>1762</v>
      </c>
      <c r="H1157" s="220" t="s">
        <v>2479</v>
      </c>
      <c r="I1157" s="37"/>
      <c r="J1157" s="37"/>
      <c r="K1157" s="531" t="s">
        <v>4430</v>
      </c>
      <c r="L1157" s="218" t="s">
        <v>510</v>
      </c>
      <c r="M1157" s="37"/>
      <c r="N1157" s="550">
        <v>13000000</v>
      </c>
    </row>
    <row r="1158" spans="1:14" ht="45">
      <c r="A1158" s="580">
        <v>7</v>
      </c>
      <c r="B1158" s="580"/>
      <c r="C1158" s="335" t="s">
        <v>1755</v>
      </c>
      <c r="D1158" s="347" t="s">
        <v>438</v>
      </c>
      <c r="E1158" s="218" t="s">
        <v>3581</v>
      </c>
      <c r="F1158" s="218" t="s">
        <v>3582</v>
      </c>
      <c r="G1158" s="219" t="s">
        <v>1763</v>
      </c>
      <c r="H1158" s="220" t="s">
        <v>2479</v>
      </c>
      <c r="I1158" s="37"/>
      <c r="J1158" s="37"/>
      <c r="K1158" s="531" t="s">
        <v>4430</v>
      </c>
      <c r="L1158" s="218" t="s">
        <v>3583</v>
      </c>
      <c r="M1158" s="37"/>
      <c r="N1158" s="550">
        <v>534000</v>
      </c>
    </row>
    <row r="1159" spans="1:14" ht="51" customHeight="1">
      <c r="A1159" s="580">
        <v>8</v>
      </c>
      <c r="B1159" s="580"/>
      <c r="C1159" s="335" t="s">
        <v>1755</v>
      </c>
      <c r="D1159" s="347" t="s">
        <v>438</v>
      </c>
      <c r="E1159" s="218" t="s">
        <v>5518</v>
      </c>
      <c r="F1159" s="218" t="s">
        <v>5519</v>
      </c>
      <c r="G1159" s="219" t="s">
        <v>1764</v>
      </c>
      <c r="H1159" s="220" t="s">
        <v>2479</v>
      </c>
      <c r="I1159" s="37"/>
      <c r="J1159" s="37"/>
      <c r="K1159" s="531" t="s">
        <v>4430</v>
      </c>
      <c r="L1159" s="218" t="s">
        <v>1345</v>
      </c>
      <c r="M1159" s="37"/>
      <c r="N1159" s="550">
        <v>16539000</v>
      </c>
    </row>
    <row r="1160" spans="1:14" ht="51" customHeight="1">
      <c r="A1160" s="580">
        <v>9</v>
      </c>
      <c r="B1160" s="580"/>
      <c r="C1160" s="335" t="s">
        <v>1346</v>
      </c>
      <c r="D1160" s="347" t="s">
        <v>438</v>
      </c>
      <c r="E1160" s="218" t="s">
        <v>1347</v>
      </c>
      <c r="F1160" s="218" t="s">
        <v>1348</v>
      </c>
      <c r="G1160" s="219" t="s">
        <v>1765</v>
      </c>
      <c r="H1160" s="220" t="s">
        <v>2479</v>
      </c>
      <c r="I1160" s="37"/>
      <c r="J1160" s="37"/>
      <c r="K1160" s="531"/>
      <c r="L1160" s="218" t="s">
        <v>1349</v>
      </c>
      <c r="M1160" s="37"/>
      <c r="N1160" s="550">
        <v>1700000</v>
      </c>
    </row>
    <row r="1161" spans="1:14" ht="51" customHeight="1">
      <c r="A1161" s="580">
        <v>10</v>
      </c>
      <c r="B1161" s="580"/>
      <c r="C1161" s="335" t="s">
        <v>1350</v>
      </c>
      <c r="D1161" s="347" t="s">
        <v>1351</v>
      </c>
      <c r="E1161" s="218" t="s">
        <v>1352</v>
      </c>
      <c r="F1161" s="218" t="s">
        <v>1353</v>
      </c>
      <c r="G1161" s="219" t="s">
        <v>1766</v>
      </c>
      <c r="H1161" s="220" t="s">
        <v>2479</v>
      </c>
      <c r="I1161" s="37"/>
      <c r="J1161" s="37"/>
      <c r="K1161" s="221">
        <v>42522</v>
      </c>
      <c r="L1161" s="218" t="s">
        <v>1354</v>
      </c>
      <c r="M1161" s="37"/>
      <c r="N1161" s="550">
        <v>1640000</v>
      </c>
    </row>
    <row r="1162" spans="1:14" ht="45">
      <c r="A1162" s="580">
        <v>11</v>
      </c>
      <c r="B1162" s="580"/>
      <c r="C1162" s="347" t="s">
        <v>1355</v>
      </c>
      <c r="D1162" s="347" t="s">
        <v>438</v>
      </c>
      <c r="E1162" s="218" t="s">
        <v>1356</v>
      </c>
      <c r="F1162" s="218" t="s">
        <v>1357</v>
      </c>
      <c r="G1162" s="219" t="s">
        <v>1767</v>
      </c>
      <c r="H1162" s="220" t="s">
        <v>2479</v>
      </c>
      <c r="I1162" s="37"/>
      <c r="J1162" s="37"/>
      <c r="K1162" s="531" t="s">
        <v>1358</v>
      </c>
      <c r="L1162" s="218" t="s">
        <v>1359</v>
      </c>
      <c r="M1162" s="37"/>
      <c r="N1162" s="550">
        <v>2925905</v>
      </c>
    </row>
    <row r="1163" spans="1:14" ht="51" customHeight="1">
      <c r="A1163" s="580">
        <v>12</v>
      </c>
      <c r="B1163" s="580"/>
      <c r="C1163" s="347" t="s">
        <v>1355</v>
      </c>
      <c r="D1163" s="347" t="s">
        <v>438</v>
      </c>
      <c r="E1163" s="218" t="s">
        <v>3019</v>
      </c>
      <c r="F1163" s="218" t="s">
        <v>3020</v>
      </c>
      <c r="G1163" s="219" t="s">
        <v>1768</v>
      </c>
      <c r="H1163" s="220" t="s">
        <v>2479</v>
      </c>
      <c r="I1163" s="37"/>
      <c r="J1163" s="37"/>
      <c r="K1163" s="531" t="s">
        <v>1358</v>
      </c>
      <c r="L1163" s="218" t="s">
        <v>3021</v>
      </c>
      <c r="M1163" s="37"/>
      <c r="N1163" s="550">
        <v>25455754</v>
      </c>
    </row>
    <row r="1164" spans="1:14" ht="113.25" customHeight="1">
      <c r="A1164" s="580">
        <v>13</v>
      </c>
      <c r="B1164" s="580"/>
      <c r="C1164" s="335" t="s">
        <v>3022</v>
      </c>
      <c r="D1164" s="347" t="s">
        <v>3023</v>
      </c>
      <c r="E1164" s="218" t="s">
        <v>3024</v>
      </c>
      <c r="F1164" s="218" t="s">
        <v>3025</v>
      </c>
      <c r="G1164" s="219" t="s">
        <v>1769</v>
      </c>
      <c r="H1164" s="220" t="s">
        <v>2479</v>
      </c>
      <c r="I1164" s="37"/>
      <c r="J1164" s="37"/>
      <c r="K1164" s="531" t="s">
        <v>2817</v>
      </c>
      <c r="L1164" s="218" t="s">
        <v>3026</v>
      </c>
      <c r="M1164" s="37"/>
      <c r="N1164" s="550">
        <v>400000</v>
      </c>
    </row>
    <row r="1165" spans="1:14" ht="45">
      <c r="A1165" s="580">
        <v>14</v>
      </c>
      <c r="B1165" s="580"/>
      <c r="C1165" s="347" t="s">
        <v>1355</v>
      </c>
      <c r="D1165" s="347" t="s">
        <v>438</v>
      </c>
      <c r="E1165" s="218" t="s">
        <v>1877</v>
      </c>
      <c r="F1165" s="218" t="s">
        <v>1878</v>
      </c>
      <c r="G1165" s="219" t="s">
        <v>1770</v>
      </c>
      <c r="H1165" s="220" t="s">
        <v>2479</v>
      </c>
      <c r="I1165" s="37"/>
      <c r="J1165" s="37"/>
      <c r="K1165" s="531" t="s">
        <v>1358</v>
      </c>
      <c r="L1165" s="218" t="s">
        <v>1879</v>
      </c>
      <c r="M1165" s="37"/>
      <c r="N1165" s="550">
        <v>20804597</v>
      </c>
    </row>
    <row r="1166" spans="1:14" ht="102" customHeight="1">
      <c r="A1166" s="580">
        <v>15</v>
      </c>
      <c r="B1166" s="580"/>
      <c r="C1166" s="532" t="s">
        <v>1880</v>
      </c>
      <c r="D1166" s="532" t="s">
        <v>1881</v>
      </c>
      <c r="E1166" s="218" t="s">
        <v>1882</v>
      </c>
      <c r="F1166" s="532" t="s">
        <v>3029</v>
      </c>
      <c r="G1166" s="219" t="s">
        <v>1759</v>
      </c>
      <c r="H1166" s="220" t="s">
        <v>2479</v>
      </c>
      <c r="I1166" s="37"/>
      <c r="J1166" s="37"/>
      <c r="K1166" s="221">
        <v>42102</v>
      </c>
      <c r="L1166" s="218" t="s">
        <v>3030</v>
      </c>
      <c r="M1166" s="37"/>
      <c r="N1166" s="550">
        <v>200000</v>
      </c>
    </row>
    <row r="1167" spans="1:14" ht="45">
      <c r="A1167" s="580">
        <v>16</v>
      </c>
      <c r="B1167" s="580"/>
      <c r="C1167" s="532" t="s">
        <v>3031</v>
      </c>
      <c r="D1167" s="532" t="s">
        <v>3032</v>
      </c>
      <c r="E1167" s="532" t="s">
        <v>3033</v>
      </c>
      <c r="F1167" s="532" t="s">
        <v>3509</v>
      </c>
      <c r="G1167" s="219" t="s">
        <v>1759</v>
      </c>
      <c r="H1167" s="220" t="s">
        <v>2479</v>
      </c>
      <c r="I1167" s="37"/>
      <c r="J1167" s="37"/>
      <c r="K1167" s="531" t="s">
        <v>1358</v>
      </c>
      <c r="L1167" s="218" t="s">
        <v>3510</v>
      </c>
      <c r="M1167" s="37"/>
      <c r="N1167" s="550">
        <v>200000</v>
      </c>
    </row>
    <row r="1168" spans="1:14" ht="67.5">
      <c r="A1168" s="580">
        <v>17</v>
      </c>
      <c r="B1168" s="580"/>
      <c r="C1168" s="532" t="s">
        <v>1427</v>
      </c>
      <c r="D1168" s="532" t="s">
        <v>3511</v>
      </c>
      <c r="E1168" s="532" t="s">
        <v>3785</v>
      </c>
      <c r="F1168" s="532" t="s">
        <v>3786</v>
      </c>
      <c r="G1168" s="219" t="s">
        <v>1771</v>
      </c>
      <c r="H1168" s="220" t="s">
        <v>2479</v>
      </c>
      <c r="I1168" s="37"/>
      <c r="J1168" s="37"/>
      <c r="K1168" s="531" t="s">
        <v>481</v>
      </c>
      <c r="L1168" s="218" t="s">
        <v>3787</v>
      </c>
      <c r="M1168" s="37"/>
      <c r="N1168" s="550">
        <v>2098000</v>
      </c>
    </row>
    <row r="1169" spans="1:14" ht="51" customHeight="1">
      <c r="A1169" s="580">
        <v>18</v>
      </c>
      <c r="B1169" s="580"/>
      <c r="C1169" s="218" t="s">
        <v>3788</v>
      </c>
      <c r="D1169" s="218" t="s">
        <v>3789</v>
      </c>
      <c r="E1169" s="218" t="s">
        <v>3790</v>
      </c>
      <c r="F1169" s="218" t="s">
        <v>3451</v>
      </c>
      <c r="G1169" s="218" t="s">
        <v>1772</v>
      </c>
      <c r="H1169" s="220" t="s">
        <v>2479</v>
      </c>
      <c r="I1169" s="37"/>
      <c r="J1169" s="37"/>
      <c r="K1169" s="531" t="s">
        <v>481</v>
      </c>
      <c r="L1169" s="218" t="s">
        <v>3452</v>
      </c>
      <c r="M1169" s="37"/>
      <c r="N1169" s="550">
        <v>40793918</v>
      </c>
    </row>
    <row r="1170" spans="1:14" ht="89.25" customHeight="1">
      <c r="A1170" s="580">
        <v>19</v>
      </c>
      <c r="B1170" s="580"/>
      <c r="C1170" s="218" t="s">
        <v>3453</v>
      </c>
      <c r="D1170" s="218" t="s">
        <v>3454</v>
      </c>
      <c r="E1170" s="218" t="s">
        <v>1574</v>
      </c>
      <c r="F1170" s="218" t="s">
        <v>1585</v>
      </c>
      <c r="G1170" s="219" t="s">
        <v>1773</v>
      </c>
      <c r="H1170" s="220" t="s">
        <v>2855</v>
      </c>
      <c r="I1170" s="37"/>
      <c r="J1170" s="37"/>
      <c r="K1170" s="221">
        <v>42316</v>
      </c>
      <c r="L1170" s="218" t="s">
        <v>1586</v>
      </c>
      <c r="M1170" s="37"/>
      <c r="N1170" s="550">
        <v>66013300</v>
      </c>
    </row>
    <row r="1171" spans="1:14" ht="51" customHeight="1">
      <c r="A1171" s="580">
        <v>20</v>
      </c>
      <c r="B1171" s="580"/>
      <c r="C1171" s="352" t="s">
        <v>3803</v>
      </c>
      <c r="D1171" s="352" t="s">
        <v>3804</v>
      </c>
      <c r="E1171" s="352" t="s">
        <v>3805</v>
      </c>
      <c r="F1171" s="352" t="s">
        <v>3806</v>
      </c>
      <c r="G1171" s="219" t="s">
        <v>1774</v>
      </c>
      <c r="H1171" s="533" t="s">
        <v>2855</v>
      </c>
      <c r="I1171" s="37"/>
      <c r="J1171" s="37"/>
      <c r="K1171" s="221">
        <v>42373</v>
      </c>
      <c r="L1171" s="352" t="s">
        <v>3807</v>
      </c>
      <c r="M1171" s="37"/>
      <c r="N1171" s="550">
        <v>8157616</v>
      </c>
    </row>
    <row r="1172" spans="1:14" ht="45">
      <c r="A1172" s="580">
        <v>21</v>
      </c>
      <c r="B1172" s="580"/>
      <c r="C1172" s="352" t="s">
        <v>3808</v>
      </c>
      <c r="D1172" s="352" t="s">
        <v>3809</v>
      </c>
      <c r="E1172" s="352" t="s">
        <v>3810</v>
      </c>
      <c r="F1172" s="352" t="s">
        <v>3811</v>
      </c>
      <c r="G1172" s="352" t="s">
        <v>1775</v>
      </c>
      <c r="H1172" s="533" t="s">
        <v>2855</v>
      </c>
      <c r="I1172" s="37"/>
      <c r="J1172" s="37"/>
      <c r="K1172" s="221">
        <v>42402</v>
      </c>
      <c r="L1172" s="352" t="s">
        <v>3812</v>
      </c>
      <c r="M1172" s="37"/>
      <c r="N1172" s="550">
        <v>71133000</v>
      </c>
    </row>
    <row r="1173" spans="1:14" ht="45">
      <c r="A1173" s="580">
        <v>22</v>
      </c>
      <c r="B1173" s="580"/>
      <c r="C1173" s="352" t="s">
        <v>3813</v>
      </c>
      <c r="D1173" s="352" t="s">
        <v>3814</v>
      </c>
      <c r="E1173" s="352" t="s">
        <v>3815</v>
      </c>
      <c r="F1173" s="352" t="s">
        <v>3816</v>
      </c>
      <c r="G1173" s="352" t="s">
        <v>1776</v>
      </c>
      <c r="H1173" s="533" t="s">
        <v>2855</v>
      </c>
      <c r="I1173" s="37"/>
      <c r="J1173" s="37"/>
      <c r="K1173" s="531"/>
      <c r="L1173" s="352" t="s">
        <v>1590</v>
      </c>
      <c r="M1173" s="37"/>
      <c r="N1173" s="550">
        <v>850000</v>
      </c>
    </row>
    <row r="1174" spans="1:14" ht="45">
      <c r="A1174" s="580">
        <v>23</v>
      </c>
      <c r="B1174" s="580"/>
      <c r="C1174" s="352" t="s">
        <v>3803</v>
      </c>
      <c r="D1174" s="352" t="s">
        <v>1591</v>
      </c>
      <c r="E1174" s="352" t="s">
        <v>1592</v>
      </c>
      <c r="F1174" s="352" t="s">
        <v>1593</v>
      </c>
      <c r="G1174" s="352" t="s">
        <v>1777</v>
      </c>
      <c r="H1174" s="533" t="s">
        <v>2855</v>
      </c>
      <c r="I1174" s="37"/>
      <c r="J1174" s="37"/>
      <c r="K1174" s="221">
        <v>42194</v>
      </c>
      <c r="L1174" s="352" t="s">
        <v>1594</v>
      </c>
      <c r="M1174" s="37"/>
      <c r="N1174" s="550">
        <v>163152318</v>
      </c>
    </row>
    <row r="1175" spans="1:14" ht="45">
      <c r="A1175" s="580">
        <v>24</v>
      </c>
      <c r="B1175" s="580"/>
      <c r="C1175" s="352" t="s">
        <v>2084</v>
      </c>
      <c r="D1175" s="352" t="s">
        <v>3388</v>
      </c>
      <c r="E1175" s="352" t="s">
        <v>3389</v>
      </c>
      <c r="F1175" s="352" t="s">
        <v>3390</v>
      </c>
      <c r="G1175" s="219" t="s">
        <v>1778</v>
      </c>
      <c r="H1175" s="533" t="s">
        <v>2855</v>
      </c>
      <c r="I1175" s="37"/>
      <c r="J1175" s="37"/>
      <c r="K1175" s="531" t="s">
        <v>3391</v>
      </c>
      <c r="L1175" s="352" t="s">
        <v>3392</v>
      </c>
      <c r="M1175" s="37"/>
      <c r="N1175" s="550">
        <v>5800000</v>
      </c>
    </row>
    <row r="1176" spans="1:14" ht="45">
      <c r="A1176" s="580">
        <v>25</v>
      </c>
      <c r="B1176" s="580"/>
      <c r="C1176" s="352" t="s">
        <v>3393</v>
      </c>
      <c r="D1176" s="352" t="s">
        <v>3809</v>
      </c>
      <c r="E1176" s="352" t="s">
        <v>3394</v>
      </c>
      <c r="F1176" s="352" t="s">
        <v>389</v>
      </c>
      <c r="G1176" s="219" t="s">
        <v>1779</v>
      </c>
      <c r="H1176" s="533" t="s">
        <v>2855</v>
      </c>
      <c r="I1176" s="37"/>
      <c r="J1176" s="37"/>
      <c r="K1176" s="531" t="s">
        <v>3017</v>
      </c>
      <c r="L1176" s="352" t="s">
        <v>390</v>
      </c>
      <c r="M1176" s="37"/>
      <c r="N1176" s="550">
        <v>750000</v>
      </c>
    </row>
    <row r="1177" spans="1:14" ht="45">
      <c r="A1177" s="580">
        <v>26</v>
      </c>
      <c r="B1177" s="580"/>
      <c r="C1177" s="352" t="s">
        <v>391</v>
      </c>
      <c r="D1177" s="352" t="s">
        <v>392</v>
      </c>
      <c r="E1177" s="352" t="s">
        <v>393</v>
      </c>
      <c r="F1177" s="352" t="s">
        <v>394</v>
      </c>
      <c r="G1177" s="352" t="s">
        <v>1780</v>
      </c>
      <c r="H1177" s="533" t="s">
        <v>2855</v>
      </c>
      <c r="I1177" s="37"/>
      <c r="J1177" s="37"/>
      <c r="K1177" s="531"/>
      <c r="L1177" s="352" t="s">
        <v>395</v>
      </c>
      <c r="M1177" s="37"/>
      <c r="N1177" s="550">
        <v>69685500</v>
      </c>
    </row>
    <row r="1178" spans="1:14" ht="45">
      <c r="A1178" s="580">
        <v>27</v>
      </c>
      <c r="B1178" s="580"/>
      <c r="C1178" s="352" t="s">
        <v>396</v>
      </c>
      <c r="D1178" s="352" t="s">
        <v>3273</v>
      </c>
      <c r="E1178" s="352" t="s">
        <v>3665</v>
      </c>
      <c r="F1178" s="352" t="s">
        <v>3666</v>
      </c>
      <c r="G1178" s="352" t="s">
        <v>1781</v>
      </c>
      <c r="H1178" s="533" t="s">
        <v>2855</v>
      </c>
      <c r="I1178" s="37"/>
      <c r="J1178" s="37"/>
      <c r="K1178" s="531" t="s">
        <v>157</v>
      </c>
      <c r="L1178" s="352" t="s">
        <v>3667</v>
      </c>
      <c r="M1178" s="37"/>
      <c r="N1178" s="550">
        <v>28800000</v>
      </c>
    </row>
    <row r="1179" spans="1:14" ht="45">
      <c r="A1179" s="580">
        <v>28</v>
      </c>
      <c r="B1179" s="580"/>
      <c r="C1179" s="352" t="s">
        <v>3668</v>
      </c>
      <c r="D1179" s="352" t="s">
        <v>392</v>
      </c>
      <c r="E1179" s="352" t="s">
        <v>3669</v>
      </c>
      <c r="F1179" s="352" t="s">
        <v>3670</v>
      </c>
      <c r="G1179" s="219" t="s">
        <v>1782</v>
      </c>
      <c r="H1179" s="533" t="s">
        <v>2855</v>
      </c>
      <c r="I1179" s="37"/>
      <c r="J1179" s="37"/>
      <c r="K1179" s="531" t="s">
        <v>3671</v>
      </c>
      <c r="L1179" s="352" t="s">
        <v>3672</v>
      </c>
      <c r="M1179" s="37"/>
      <c r="N1179" s="550">
        <v>534537550</v>
      </c>
    </row>
    <row r="1180" spans="1:14" ht="51">
      <c r="A1180" s="580">
        <v>29</v>
      </c>
      <c r="B1180" s="580"/>
      <c r="C1180" s="352" t="s">
        <v>3673</v>
      </c>
      <c r="D1180" s="352" t="s">
        <v>3674</v>
      </c>
      <c r="E1180" s="352" t="s">
        <v>3675</v>
      </c>
      <c r="F1180" s="352" t="s">
        <v>3676</v>
      </c>
      <c r="G1180" s="219" t="s">
        <v>1446</v>
      </c>
      <c r="H1180" s="533" t="s">
        <v>2855</v>
      </c>
      <c r="I1180" s="37"/>
      <c r="J1180" s="37"/>
      <c r="K1180" s="221">
        <v>42224</v>
      </c>
      <c r="L1180" s="352" t="s">
        <v>3677</v>
      </c>
      <c r="M1180" s="37"/>
      <c r="N1180" s="550">
        <v>5200000</v>
      </c>
    </row>
    <row r="1181" spans="1:14" ht="45">
      <c r="A1181" s="580">
        <v>30</v>
      </c>
      <c r="B1181" s="580"/>
      <c r="C1181" s="352" t="s">
        <v>3678</v>
      </c>
      <c r="D1181" s="352" t="s">
        <v>3674</v>
      </c>
      <c r="E1181" s="352" t="s">
        <v>3679</v>
      </c>
      <c r="F1181" s="352" t="s">
        <v>3680</v>
      </c>
      <c r="G1181" s="352" t="s">
        <v>1447</v>
      </c>
      <c r="H1181" s="533" t="s">
        <v>2855</v>
      </c>
      <c r="I1181" s="37"/>
      <c r="J1181" s="37"/>
      <c r="K1181" s="221">
        <v>42224</v>
      </c>
      <c r="L1181" s="352" t="s">
        <v>3681</v>
      </c>
      <c r="M1181" s="37"/>
      <c r="N1181" s="550">
        <v>10200000</v>
      </c>
    </row>
    <row r="1182" spans="1:14" ht="45">
      <c r="A1182" s="580">
        <v>31</v>
      </c>
      <c r="B1182" s="580"/>
      <c r="C1182" s="352" t="s">
        <v>3682</v>
      </c>
      <c r="D1182" s="352" t="s">
        <v>3683</v>
      </c>
      <c r="E1182" s="352" t="s">
        <v>3684</v>
      </c>
      <c r="F1182" s="352" t="s">
        <v>3685</v>
      </c>
      <c r="G1182" s="352" t="s">
        <v>1448</v>
      </c>
      <c r="H1182" s="533" t="s">
        <v>2855</v>
      </c>
      <c r="I1182" s="37"/>
      <c r="J1182" s="37"/>
      <c r="K1182" s="531" t="s">
        <v>2528</v>
      </c>
      <c r="L1182" s="352" t="s">
        <v>3686</v>
      </c>
      <c r="M1182" s="37"/>
      <c r="N1182" s="550">
        <v>48000000</v>
      </c>
    </row>
    <row r="1183" spans="1:13" ht="45">
      <c r="A1183" s="580">
        <v>32</v>
      </c>
      <c r="B1183" s="580"/>
      <c r="C1183" s="352" t="s">
        <v>3687</v>
      </c>
      <c r="D1183" s="352" t="s">
        <v>3688</v>
      </c>
      <c r="E1183" s="352" t="s">
        <v>3689</v>
      </c>
      <c r="F1183" s="352" t="s">
        <v>3690</v>
      </c>
      <c r="G1183" s="352" t="s">
        <v>3691</v>
      </c>
      <c r="H1183" s="533" t="s">
        <v>3692</v>
      </c>
      <c r="I1183" s="37"/>
      <c r="J1183" s="37"/>
      <c r="K1183" s="221">
        <v>42705</v>
      </c>
      <c r="L1183" s="352" t="s">
        <v>3693</v>
      </c>
      <c r="M1183" s="37"/>
    </row>
    <row r="1184" spans="1:14" ht="45">
      <c r="A1184" s="580">
        <v>33</v>
      </c>
      <c r="B1184" s="580"/>
      <c r="C1184" s="352" t="s">
        <v>3694</v>
      </c>
      <c r="D1184" s="352" t="s">
        <v>3695</v>
      </c>
      <c r="E1184" s="352" t="s">
        <v>3696</v>
      </c>
      <c r="F1184" s="352" t="s">
        <v>3697</v>
      </c>
      <c r="G1184" s="352" t="s">
        <v>1449</v>
      </c>
      <c r="H1184" s="533" t="s">
        <v>2855</v>
      </c>
      <c r="I1184" s="37"/>
      <c r="J1184" s="37"/>
      <c r="K1184" s="221">
        <v>42403</v>
      </c>
      <c r="L1184" s="352" t="s">
        <v>3698</v>
      </c>
      <c r="M1184" s="37"/>
      <c r="N1184" s="550">
        <v>21165000</v>
      </c>
    </row>
    <row r="1185" spans="1:14" ht="45">
      <c r="A1185" s="580">
        <v>34</v>
      </c>
      <c r="B1185" s="580"/>
      <c r="C1185" s="352" t="s">
        <v>3699</v>
      </c>
      <c r="D1185" s="352" t="s">
        <v>3700</v>
      </c>
      <c r="E1185" s="352" t="s">
        <v>3034</v>
      </c>
      <c r="F1185" s="352" t="s">
        <v>3035</v>
      </c>
      <c r="G1185" s="352" t="s">
        <v>1450</v>
      </c>
      <c r="H1185" s="533" t="s">
        <v>2855</v>
      </c>
      <c r="I1185" s="37"/>
      <c r="J1185" s="37"/>
      <c r="K1185" s="221">
        <v>42402</v>
      </c>
      <c r="L1185" s="352" t="s">
        <v>6304</v>
      </c>
      <c r="M1185" s="37"/>
      <c r="N1185" s="550">
        <v>14950000</v>
      </c>
    </row>
    <row r="1186" spans="1:14" ht="45">
      <c r="A1186" s="580">
        <v>35</v>
      </c>
      <c r="B1186" s="580"/>
      <c r="C1186" s="352" t="s">
        <v>6305</v>
      </c>
      <c r="D1186" s="352" t="s">
        <v>6306</v>
      </c>
      <c r="E1186" s="352" t="s">
        <v>6307</v>
      </c>
      <c r="F1186" s="352" t="s">
        <v>6308</v>
      </c>
      <c r="G1186" s="352" t="s">
        <v>1451</v>
      </c>
      <c r="H1186" s="533" t="s">
        <v>2855</v>
      </c>
      <c r="I1186" s="37"/>
      <c r="J1186" s="37"/>
      <c r="K1186" s="531" t="s">
        <v>4430</v>
      </c>
      <c r="L1186" s="352" t="s">
        <v>1057</v>
      </c>
      <c r="M1186" s="37"/>
      <c r="N1186" s="550">
        <v>20200000</v>
      </c>
    </row>
    <row r="1187" spans="1:14" ht="45">
      <c r="A1187" s="580">
        <v>36</v>
      </c>
      <c r="B1187" s="580"/>
      <c r="C1187" s="352" t="s">
        <v>1058</v>
      </c>
      <c r="D1187" s="352" t="s">
        <v>3674</v>
      </c>
      <c r="E1187" s="352" t="s">
        <v>1059</v>
      </c>
      <c r="F1187" s="352" t="s">
        <v>1060</v>
      </c>
      <c r="G1187" s="219" t="s">
        <v>1452</v>
      </c>
      <c r="H1187" s="533" t="s">
        <v>2855</v>
      </c>
      <c r="I1187" s="37"/>
      <c r="J1187" s="37"/>
      <c r="K1187" s="221">
        <v>42616</v>
      </c>
      <c r="L1187" s="352" t="s">
        <v>1061</v>
      </c>
      <c r="M1187" s="37"/>
      <c r="N1187" s="550">
        <v>32429281</v>
      </c>
    </row>
    <row r="1188" spans="1:14" ht="51">
      <c r="A1188" s="580">
        <v>37</v>
      </c>
      <c r="B1188" s="580"/>
      <c r="C1188" s="352" t="s">
        <v>1062</v>
      </c>
      <c r="D1188" s="352" t="s">
        <v>1063</v>
      </c>
      <c r="E1188" s="352" t="s">
        <v>1064</v>
      </c>
      <c r="F1188" s="352" t="s">
        <v>1065</v>
      </c>
      <c r="G1188" s="219" t="s">
        <v>2386</v>
      </c>
      <c r="H1188" s="533" t="s">
        <v>2855</v>
      </c>
      <c r="I1188" s="37"/>
      <c r="J1188" s="37"/>
      <c r="K1188" s="221">
        <v>42317</v>
      </c>
      <c r="L1188" s="352" t="s">
        <v>1066</v>
      </c>
      <c r="M1188" s="37"/>
      <c r="N1188" s="550">
        <v>10400000</v>
      </c>
    </row>
    <row r="1189" spans="1:14" ht="45">
      <c r="A1189" s="580">
        <v>38</v>
      </c>
      <c r="B1189" s="580"/>
      <c r="C1189" s="352" t="s">
        <v>1067</v>
      </c>
      <c r="D1189" s="352" t="s">
        <v>1068</v>
      </c>
      <c r="E1189" s="352" t="s">
        <v>1069</v>
      </c>
      <c r="F1189" s="352" t="s">
        <v>3333</v>
      </c>
      <c r="G1189" s="219" t="s">
        <v>2387</v>
      </c>
      <c r="H1189" s="533" t="s">
        <v>2855</v>
      </c>
      <c r="I1189" s="37"/>
      <c r="J1189" s="37"/>
      <c r="K1189" s="531" t="s">
        <v>3334</v>
      </c>
      <c r="L1189" s="352" t="s">
        <v>3335</v>
      </c>
      <c r="M1189" s="37"/>
      <c r="N1189" s="550">
        <v>9549800</v>
      </c>
    </row>
    <row r="1190" spans="1:14" ht="45">
      <c r="A1190" s="580">
        <v>39</v>
      </c>
      <c r="B1190" s="580"/>
      <c r="C1190" s="218" t="s">
        <v>3336</v>
      </c>
      <c r="D1190" s="218" t="s">
        <v>4124</v>
      </c>
      <c r="E1190" s="218" t="s">
        <v>4125</v>
      </c>
      <c r="F1190" s="218" t="s">
        <v>4126</v>
      </c>
      <c r="G1190" s="219" t="s">
        <v>2388</v>
      </c>
      <c r="H1190" s="533" t="s">
        <v>2855</v>
      </c>
      <c r="I1190" s="37"/>
      <c r="J1190" s="37"/>
      <c r="K1190" s="221">
        <v>42193</v>
      </c>
      <c r="L1190" s="218" t="s">
        <v>4127</v>
      </c>
      <c r="M1190" s="37"/>
      <c r="N1190" s="550">
        <v>21051999</v>
      </c>
    </row>
    <row r="1191" spans="1:14" ht="45">
      <c r="A1191" s="580">
        <v>40</v>
      </c>
      <c r="B1191" s="580"/>
      <c r="C1191" s="218" t="s">
        <v>4128</v>
      </c>
      <c r="D1191" s="218" t="s">
        <v>4124</v>
      </c>
      <c r="E1191" s="218" t="s">
        <v>377</v>
      </c>
      <c r="F1191" s="218" t="s">
        <v>378</v>
      </c>
      <c r="G1191" s="219" t="s">
        <v>2389</v>
      </c>
      <c r="H1191" s="533" t="s">
        <v>2855</v>
      </c>
      <c r="I1191" s="37"/>
      <c r="J1191" s="37"/>
      <c r="K1191" s="221">
        <v>42193</v>
      </c>
      <c r="L1191" s="218" t="s">
        <v>379</v>
      </c>
      <c r="M1191" s="37"/>
      <c r="N1191" s="550">
        <v>4595208</v>
      </c>
    </row>
    <row r="1192" spans="1:14" ht="63.75" customHeight="1">
      <c r="A1192" s="580">
        <v>41</v>
      </c>
      <c r="B1192" s="580"/>
      <c r="C1192" s="352" t="s">
        <v>380</v>
      </c>
      <c r="D1192" s="352" t="s">
        <v>3674</v>
      </c>
      <c r="E1192" s="352" t="s">
        <v>2261</v>
      </c>
      <c r="F1192" s="352" t="s">
        <v>2262</v>
      </c>
      <c r="G1192" s="219" t="s">
        <v>2390</v>
      </c>
      <c r="H1192" s="533" t="s">
        <v>2855</v>
      </c>
      <c r="I1192" s="37"/>
      <c r="J1192" s="37"/>
      <c r="K1192" s="531" t="s">
        <v>463</v>
      </c>
      <c r="L1192" s="218" t="s">
        <v>1486</v>
      </c>
      <c r="M1192" s="37"/>
      <c r="N1192" s="550">
        <v>5691580</v>
      </c>
    </row>
    <row r="1193" spans="1:14" ht="45">
      <c r="A1193" s="580">
        <v>42</v>
      </c>
      <c r="B1193" s="580"/>
      <c r="C1193" s="352" t="s">
        <v>1487</v>
      </c>
      <c r="D1193" s="352" t="s">
        <v>3674</v>
      </c>
      <c r="E1193" s="352" t="s">
        <v>1488</v>
      </c>
      <c r="F1193" s="352" t="s">
        <v>1489</v>
      </c>
      <c r="G1193" s="219" t="s">
        <v>2391</v>
      </c>
      <c r="H1193" s="533" t="s">
        <v>2855</v>
      </c>
      <c r="I1193" s="37"/>
      <c r="J1193" s="37"/>
      <c r="K1193" s="221">
        <v>42646</v>
      </c>
      <c r="L1193" s="218" t="s">
        <v>1490</v>
      </c>
      <c r="M1193" s="37"/>
      <c r="N1193" s="550">
        <v>15408680</v>
      </c>
    </row>
    <row r="1194" spans="1:14" ht="45">
      <c r="A1194" s="580">
        <v>43</v>
      </c>
      <c r="B1194" s="580"/>
      <c r="C1194" s="218" t="s">
        <v>1466</v>
      </c>
      <c r="D1194" s="218" t="s">
        <v>1467</v>
      </c>
      <c r="E1194" s="218" t="s">
        <v>1468</v>
      </c>
      <c r="F1194" s="218" t="s">
        <v>1469</v>
      </c>
      <c r="G1194" s="219" t="s">
        <v>2394</v>
      </c>
      <c r="H1194" s="220" t="s">
        <v>2479</v>
      </c>
      <c r="I1194" s="37"/>
      <c r="J1194" s="37"/>
      <c r="K1194" s="531" t="s">
        <v>1470</v>
      </c>
      <c r="L1194" s="218" t="s">
        <v>1471</v>
      </c>
      <c r="M1194" s="37"/>
      <c r="N1194" s="550">
        <v>1700000</v>
      </c>
    </row>
    <row r="1195" spans="1:14" ht="45">
      <c r="A1195" s="580">
        <v>44</v>
      </c>
      <c r="B1195" s="580"/>
      <c r="C1195" s="218" t="s">
        <v>1472</v>
      </c>
      <c r="D1195" s="218" t="s">
        <v>51</v>
      </c>
      <c r="E1195" s="218" t="s">
        <v>1473</v>
      </c>
      <c r="F1195" s="218" t="s">
        <v>1474</v>
      </c>
      <c r="G1195" s="219" t="s">
        <v>2395</v>
      </c>
      <c r="H1195" s="220" t="s">
        <v>2855</v>
      </c>
      <c r="I1195" s="37"/>
      <c r="J1195" s="37"/>
      <c r="K1195" s="221">
        <v>42675</v>
      </c>
      <c r="L1195" s="218" t="s">
        <v>1475</v>
      </c>
      <c r="M1195" s="37"/>
      <c r="N1195" s="550">
        <v>19219751</v>
      </c>
    </row>
    <row r="1196" spans="1:14" ht="45">
      <c r="A1196" s="580">
        <v>45</v>
      </c>
      <c r="B1196" s="580"/>
      <c r="C1196" s="218" t="s">
        <v>1476</v>
      </c>
      <c r="D1196" s="218" t="s">
        <v>1477</v>
      </c>
      <c r="E1196" s="218" t="s">
        <v>1478</v>
      </c>
      <c r="F1196" s="218" t="s">
        <v>1479</v>
      </c>
      <c r="G1196" s="219" t="s">
        <v>2396</v>
      </c>
      <c r="H1196" s="220" t="s">
        <v>2855</v>
      </c>
      <c r="I1196" s="37"/>
      <c r="J1196" s="37"/>
      <c r="K1196" s="221">
        <v>42583</v>
      </c>
      <c r="L1196" s="218" t="s">
        <v>570</v>
      </c>
      <c r="M1196" s="37"/>
      <c r="N1196" s="550">
        <v>5000000</v>
      </c>
    </row>
    <row r="1197" spans="1:14" ht="45">
      <c r="A1197" s="580">
        <v>46</v>
      </c>
      <c r="B1197" s="580"/>
      <c r="C1197" s="335" t="s">
        <v>571</v>
      </c>
      <c r="D1197" s="347" t="s">
        <v>572</v>
      </c>
      <c r="E1197" s="218" t="s">
        <v>573</v>
      </c>
      <c r="F1197" s="218" t="s">
        <v>574</v>
      </c>
      <c r="G1197" s="219" t="s">
        <v>2397</v>
      </c>
      <c r="H1197" s="220" t="s">
        <v>2855</v>
      </c>
      <c r="I1197" s="37"/>
      <c r="J1197" s="37"/>
      <c r="K1197" s="221">
        <v>42705</v>
      </c>
      <c r="L1197" s="218" t="s">
        <v>575</v>
      </c>
      <c r="M1197" s="37"/>
      <c r="N1197" s="550">
        <v>2200000</v>
      </c>
    </row>
    <row r="1198" spans="1:14" ht="51" customHeight="1">
      <c r="A1198" s="580">
        <v>47</v>
      </c>
      <c r="B1198" s="580"/>
      <c r="C1198" s="335" t="s">
        <v>577</v>
      </c>
      <c r="D1198" s="347" t="s">
        <v>576</v>
      </c>
      <c r="E1198" s="218" t="s">
        <v>578</v>
      </c>
      <c r="F1198" s="218" t="s">
        <v>579</v>
      </c>
      <c r="G1198" s="219" t="s">
        <v>2398</v>
      </c>
      <c r="H1198" s="220" t="s">
        <v>2855</v>
      </c>
      <c r="I1198" s="37"/>
      <c r="J1198" s="37"/>
      <c r="K1198" s="221">
        <v>42552</v>
      </c>
      <c r="L1198" s="218" t="s">
        <v>580</v>
      </c>
      <c r="M1198" s="37"/>
      <c r="N1198" s="550">
        <v>555500</v>
      </c>
    </row>
    <row r="1199" spans="1:14" ht="45">
      <c r="A1199" s="580">
        <v>48</v>
      </c>
      <c r="B1199" s="580"/>
      <c r="C1199" s="335" t="s">
        <v>581</v>
      </c>
      <c r="D1199" s="347" t="s">
        <v>582</v>
      </c>
      <c r="E1199" s="218" t="s">
        <v>583</v>
      </c>
      <c r="F1199" s="218" t="s">
        <v>584</v>
      </c>
      <c r="G1199" s="219" t="s">
        <v>2399</v>
      </c>
      <c r="H1199" s="220" t="s">
        <v>2855</v>
      </c>
      <c r="I1199" s="37"/>
      <c r="J1199" s="37"/>
      <c r="K1199" s="221">
        <v>42461</v>
      </c>
      <c r="L1199" s="218" t="s">
        <v>585</v>
      </c>
      <c r="M1199" s="37"/>
      <c r="N1199" s="550">
        <v>1129000</v>
      </c>
    </row>
    <row r="1200" spans="1:14" ht="45">
      <c r="A1200" s="580">
        <v>49</v>
      </c>
      <c r="B1200" s="580"/>
      <c r="C1200" s="335" t="s">
        <v>586</v>
      </c>
      <c r="D1200" s="347" t="s">
        <v>1751</v>
      </c>
      <c r="E1200" s="218" t="s">
        <v>587</v>
      </c>
      <c r="F1200" s="218" t="s">
        <v>588</v>
      </c>
      <c r="G1200" s="219" t="s">
        <v>2400</v>
      </c>
      <c r="H1200" s="220" t="s">
        <v>2855</v>
      </c>
      <c r="I1200" s="37"/>
      <c r="J1200" s="37"/>
      <c r="K1200" s="221">
        <v>42491</v>
      </c>
      <c r="L1200" s="218" t="s">
        <v>589</v>
      </c>
      <c r="M1200" s="37"/>
      <c r="N1200" s="550">
        <v>15777750</v>
      </c>
    </row>
    <row r="1201" spans="1:14" ht="45">
      <c r="A1201" s="580">
        <v>50</v>
      </c>
      <c r="B1201" s="580"/>
      <c r="C1201" s="335" t="s">
        <v>293</v>
      </c>
      <c r="D1201" s="347" t="s">
        <v>3023</v>
      </c>
      <c r="E1201" s="218" t="s">
        <v>294</v>
      </c>
      <c r="F1201" s="218" t="s">
        <v>295</v>
      </c>
      <c r="G1201" s="219" t="s">
        <v>2401</v>
      </c>
      <c r="H1201" s="220" t="s">
        <v>2855</v>
      </c>
      <c r="I1201" s="37"/>
      <c r="J1201" s="37"/>
      <c r="K1201" s="531" t="s">
        <v>296</v>
      </c>
      <c r="L1201" s="218" t="s">
        <v>297</v>
      </c>
      <c r="M1201" s="37"/>
      <c r="N1201" s="550">
        <v>39361160</v>
      </c>
    </row>
    <row r="1202" spans="1:14" ht="45">
      <c r="A1202" s="580">
        <v>51</v>
      </c>
      <c r="B1202" s="580"/>
      <c r="C1202" s="335" t="s">
        <v>298</v>
      </c>
      <c r="D1202" s="347" t="s">
        <v>582</v>
      </c>
      <c r="E1202" s="218" t="s">
        <v>299</v>
      </c>
      <c r="F1202" s="218" t="s">
        <v>300</v>
      </c>
      <c r="G1202" s="219" t="s">
        <v>2402</v>
      </c>
      <c r="H1202" s="220" t="s">
        <v>2855</v>
      </c>
      <c r="I1202" s="37"/>
      <c r="J1202" s="37"/>
      <c r="K1202" s="531" t="s">
        <v>152</v>
      </c>
      <c r="L1202" s="218" t="s">
        <v>301</v>
      </c>
      <c r="M1202" s="37"/>
      <c r="N1202" s="550">
        <v>1812500</v>
      </c>
    </row>
    <row r="1203" spans="1:14" ht="56.25">
      <c r="A1203" s="580">
        <v>52</v>
      </c>
      <c r="B1203" s="580"/>
      <c r="C1203" s="347" t="s">
        <v>302</v>
      </c>
      <c r="D1203" s="347" t="s">
        <v>6247</v>
      </c>
      <c r="E1203" s="218" t="s">
        <v>5736</v>
      </c>
      <c r="F1203" s="218" t="s">
        <v>139</v>
      </c>
      <c r="G1203" s="219" t="s">
        <v>2403</v>
      </c>
      <c r="H1203" s="220" t="s">
        <v>2855</v>
      </c>
      <c r="I1203" s="37"/>
      <c r="J1203" s="37"/>
      <c r="K1203" s="221">
        <v>42461</v>
      </c>
      <c r="L1203" s="218" t="s">
        <v>140</v>
      </c>
      <c r="M1203" s="37"/>
      <c r="N1203" s="550">
        <v>7300000</v>
      </c>
    </row>
    <row r="1204" spans="1:14" ht="51" customHeight="1">
      <c r="A1204" s="580">
        <v>53</v>
      </c>
      <c r="B1204" s="580"/>
      <c r="C1204" s="335" t="s">
        <v>141</v>
      </c>
      <c r="D1204" s="347" t="s">
        <v>142</v>
      </c>
      <c r="E1204" s="218" t="s">
        <v>143</v>
      </c>
      <c r="F1204" s="218" t="s">
        <v>144</v>
      </c>
      <c r="G1204" s="219" t="s">
        <v>2404</v>
      </c>
      <c r="H1204" s="220" t="s">
        <v>2855</v>
      </c>
      <c r="I1204" s="37"/>
      <c r="J1204" s="37"/>
      <c r="K1204" s="531" t="s">
        <v>296</v>
      </c>
      <c r="L1204" s="218" t="s">
        <v>145</v>
      </c>
      <c r="M1204" s="37"/>
      <c r="N1204" s="550">
        <v>16736744</v>
      </c>
    </row>
    <row r="1205" spans="1:14" ht="45">
      <c r="A1205" s="580">
        <v>54</v>
      </c>
      <c r="B1205" s="580"/>
      <c r="C1205" s="335" t="s">
        <v>146</v>
      </c>
      <c r="D1205" s="347" t="s">
        <v>5247</v>
      </c>
      <c r="E1205" s="218" t="s">
        <v>5248</v>
      </c>
      <c r="F1205" s="218" t="s">
        <v>3697</v>
      </c>
      <c r="G1205" s="219" t="s">
        <v>2405</v>
      </c>
      <c r="H1205" s="220" t="s">
        <v>2855</v>
      </c>
      <c r="I1205" s="37"/>
      <c r="J1205" s="37"/>
      <c r="K1205" s="221">
        <v>42491</v>
      </c>
      <c r="L1205" s="218" t="s">
        <v>5249</v>
      </c>
      <c r="M1205" s="37"/>
      <c r="N1205" s="550">
        <v>6202300</v>
      </c>
    </row>
    <row r="1206" spans="1:14" ht="51" customHeight="1">
      <c r="A1206" s="580">
        <v>55</v>
      </c>
      <c r="B1206" s="580"/>
      <c r="C1206" s="345" t="s">
        <v>2406</v>
      </c>
      <c r="D1206" s="359" t="s">
        <v>438</v>
      </c>
      <c r="E1206" s="534" t="s">
        <v>2407</v>
      </c>
      <c r="F1206" s="534" t="s">
        <v>2408</v>
      </c>
      <c r="G1206" s="534" t="s">
        <v>2409</v>
      </c>
      <c r="H1206" s="535" t="s">
        <v>2855</v>
      </c>
      <c r="I1206" s="37"/>
      <c r="J1206" s="37"/>
      <c r="K1206" s="221">
        <v>42403</v>
      </c>
      <c r="L1206" s="534" t="s">
        <v>5250</v>
      </c>
      <c r="M1206" s="37"/>
      <c r="N1206" s="550">
        <v>19000000</v>
      </c>
    </row>
    <row r="1207" spans="1:14" ht="51" customHeight="1">
      <c r="A1207" s="580">
        <v>56</v>
      </c>
      <c r="B1207" s="580"/>
      <c r="C1207" s="532" t="s">
        <v>5251</v>
      </c>
      <c r="D1207" s="532" t="s">
        <v>3032</v>
      </c>
      <c r="E1207" s="532" t="s">
        <v>5252</v>
      </c>
      <c r="F1207" s="532" t="s">
        <v>5253</v>
      </c>
      <c r="G1207" s="219" t="s">
        <v>2410</v>
      </c>
      <c r="H1207" s="535" t="s">
        <v>2855</v>
      </c>
      <c r="I1207" s="37"/>
      <c r="J1207" s="37"/>
      <c r="K1207" s="221" t="s">
        <v>1855</v>
      </c>
      <c r="L1207" s="532" t="s">
        <v>5254</v>
      </c>
      <c r="M1207" s="37"/>
      <c r="N1207" s="550">
        <v>12000000</v>
      </c>
    </row>
    <row r="1208" spans="1:14" ht="51" customHeight="1">
      <c r="A1208" s="580">
        <v>57</v>
      </c>
      <c r="B1208" s="580"/>
      <c r="C1208" s="532" t="s">
        <v>5255</v>
      </c>
      <c r="D1208" s="532" t="s">
        <v>5256</v>
      </c>
      <c r="E1208" s="532" t="s">
        <v>5257</v>
      </c>
      <c r="F1208" s="532" t="s">
        <v>5258</v>
      </c>
      <c r="G1208" s="219" t="s">
        <v>2411</v>
      </c>
      <c r="H1208" s="535" t="s">
        <v>2855</v>
      </c>
      <c r="I1208" s="37"/>
      <c r="J1208" s="37"/>
      <c r="K1208" s="531" t="s">
        <v>5259</v>
      </c>
      <c r="L1208" s="532" t="s">
        <v>5260</v>
      </c>
      <c r="M1208" s="37"/>
      <c r="N1208" s="550">
        <v>414150</v>
      </c>
    </row>
    <row r="1209" spans="1:14" ht="51" customHeight="1">
      <c r="A1209" s="580">
        <v>58</v>
      </c>
      <c r="B1209" s="580"/>
      <c r="C1209" s="532" t="s">
        <v>5261</v>
      </c>
      <c r="D1209" s="532" t="s">
        <v>5256</v>
      </c>
      <c r="E1209" s="532" t="s">
        <v>5262</v>
      </c>
      <c r="F1209" s="532" t="s">
        <v>5263</v>
      </c>
      <c r="G1209" s="219" t="s">
        <v>1759</v>
      </c>
      <c r="H1209" s="535" t="s">
        <v>2855</v>
      </c>
      <c r="I1209" s="37"/>
      <c r="J1209" s="37"/>
      <c r="K1209" s="531" t="s">
        <v>5264</v>
      </c>
      <c r="L1209" s="532" t="s">
        <v>5265</v>
      </c>
      <c r="M1209" s="37"/>
      <c r="N1209" s="550">
        <v>200000</v>
      </c>
    </row>
    <row r="1210" spans="1:14" ht="51" customHeight="1">
      <c r="A1210" s="580">
        <v>59</v>
      </c>
      <c r="B1210" s="580"/>
      <c r="C1210" s="532" t="s">
        <v>5266</v>
      </c>
      <c r="D1210" s="532" t="s">
        <v>5267</v>
      </c>
      <c r="E1210" s="532" t="s">
        <v>1347</v>
      </c>
      <c r="F1210" s="532" t="s">
        <v>5268</v>
      </c>
      <c r="G1210" s="219" t="s">
        <v>1759</v>
      </c>
      <c r="H1210" s="535" t="s">
        <v>2855</v>
      </c>
      <c r="I1210" s="37"/>
      <c r="J1210" s="37"/>
      <c r="K1210" s="531" t="s">
        <v>5264</v>
      </c>
      <c r="L1210" s="532" t="s">
        <v>5269</v>
      </c>
      <c r="M1210" s="37"/>
      <c r="N1210" s="550">
        <v>200000</v>
      </c>
    </row>
    <row r="1211" spans="1:14" ht="45">
      <c r="A1211" s="580">
        <v>60</v>
      </c>
      <c r="B1211" s="580"/>
      <c r="C1211" s="532" t="s">
        <v>5270</v>
      </c>
      <c r="D1211" s="532" t="s">
        <v>5271</v>
      </c>
      <c r="E1211" s="532" t="s">
        <v>5272</v>
      </c>
      <c r="F1211" s="532" t="s">
        <v>5273</v>
      </c>
      <c r="G1211" s="219" t="s">
        <v>2412</v>
      </c>
      <c r="H1211" s="535" t="s">
        <v>2855</v>
      </c>
      <c r="I1211" s="37"/>
      <c r="J1211" s="37"/>
      <c r="K1211" s="221">
        <v>42646</v>
      </c>
      <c r="L1211" s="532" t="s">
        <v>5274</v>
      </c>
      <c r="M1211" s="37"/>
      <c r="N1211" s="550">
        <v>19582250</v>
      </c>
    </row>
    <row r="1212" spans="1:14" ht="45">
      <c r="A1212" s="580">
        <v>61</v>
      </c>
      <c r="B1212" s="580"/>
      <c r="C1212" s="532" t="s">
        <v>5275</v>
      </c>
      <c r="D1212" s="532" t="s">
        <v>5271</v>
      </c>
      <c r="E1212" s="532" t="s">
        <v>5276</v>
      </c>
      <c r="F1212" s="532" t="s">
        <v>1565</v>
      </c>
      <c r="G1212" s="219" t="s">
        <v>2413</v>
      </c>
      <c r="H1212" s="535" t="s">
        <v>2855</v>
      </c>
      <c r="I1212" s="37"/>
      <c r="J1212" s="37"/>
      <c r="K1212" s="221">
        <v>42646</v>
      </c>
      <c r="L1212" s="532" t="s">
        <v>1566</v>
      </c>
      <c r="M1212" s="37"/>
      <c r="N1212" s="550">
        <v>3250000</v>
      </c>
    </row>
    <row r="1213" spans="1:14" ht="45">
      <c r="A1213" s="580">
        <v>62</v>
      </c>
      <c r="B1213" s="580"/>
      <c r="C1213" s="532" t="s">
        <v>5270</v>
      </c>
      <c r="D1213" s="532" t="s">
        <v>5271</v>
      </c>
      <c r="E1213" s="532" t="s">
        <v>2649</v>
      </c>
      <c r="F1213" s="532" t="s">
        <v>2650</v>
      </c>
      <c r="G1213" s="219" t="s">
        <v>2414</v>
      </c>
      <c r="H1213" s="535" t="s">
        <v>2855</v>
      </c>
      <c r="I1213" s="37"/>
      <c r="J1213" s="37"/>
      <c r="K1213" s="221">
        <v>42646</v>
      </c>
      <c r="L1213" s="532" t="s">
        <v>2651</v>
      </c>
      <c r="M1213" s="37"/>
      <c r="N1213" s="550">
        <v>24920000</v>
      </c>
    </row>
    <row r="1214" spans="1:14" ht="45">
      <c r="A1214" s="580">
        <v>63</v>
      </c>
      <c r="B1214" s="580"/>
      <c r="C1214" s="532" t="s">
        <v>599</v>
      </c>
      <c r="D1214" s="532" t="s">
        <v>600</v>
      </c>
      <c r="E1214" s="532" t="s">
        <v>601</v>
      </c>
      <c r="F1214" s="532" t="s">
        <v>602</v>
      </c>
      <c r="G1214" s="219" t="s">
        <v>2415</v>
      </c>
      <c r="H1214" s="535" t="s">
        <v>2855</v>
      </c>
      <c r="I1214" s="37"/>
      <c r="J1214" s="37"/>
      <c r="K1214" s="221">
        <v>42254</v>
      </c>
      <c r="L1214" s="532" t="s">
        <v>603</v>
      </c>
      <c r="M1214" s="37"/>
      <c r="N1214" s="550">
        <v>641255</v>
      </c>
    </row>
    <row r="1215" spans="1:14" ht="45">
      <c r="A1215" s="580">
        <v>64</v>
      </c>
      <c r="B1215" s="580"/>
      <c r="C1215" s="532" t="s">
        <v>5275</v>
      </c>
      <c r="D1215" s="532" t="s">
        <v>5271</v>
      </c>
      <c r="E1215" s="532" t="s">
        <v>604</v>
      </c>
      <c r="F1215" s="532" t="s">
        <v>605</v>
      </c>
      <c r="G1215" s="219" t="s">
        <v>2416</v>
      </c>
      <c r="H1215" s="535" t="s">
        <v>2855</v>
      </c>
      <c r="I1215" s="37"/>
      <c r="J1215" s="37"/>
      <c r="K1215" s="221">
        <v>42646</v>
      </c>
      <c r="L1215" s="532" t="s">
        <v>606</v>
      </c>
      <c r="M1215" s="37"/>
      <c r="N1215" s="550">
        <v>3750000</v>
      </c>
    </row>
    <row r="1216" spans="1:14" ht="45">
      <c r="A1216" s="580">
        <v>65</v>
      </c>
      <c r="B1216" s="580"/>
      <c r="C1216" s="532" t="s">
        <v>5275</v>
      </c>
      <c r="D1216" s="532" t="s">
        <v>5271</v>
      </c>
      <c r="E1216" s="532" t="s">
        <v>607</v>
      </c>
      <c r="F1216" s="532" t="s">
        <v>608</v>
      </c>
      <c r="G1216" s="219" t="s">
        <v>2417</v>
      </c>
      <c r="H1216" s="220" t="s">
        <v>2855</v>
      </c>
      <c r="I1216" s="37"/>
      <c r="J1216" s="37"/>
      <c r="K1216" s="221">
        <v>42646</v>
      </c>
      <c r="L1216" s="532" t="s">
        <v>609</v>
      </c>
      <c r="M1216" s="37"/>
      <c r="N1216" s="550">
        <v>2250000</v>
      </c>
    </row>
    <row r="1217" spans="1:14" ht="51" customHeight="1">
      <c r="A1217" s="580">
        <v>66</v>
      </c>
      <c r="B1217" s="580"/>
      <c r="C1217" s="532" t="s">
        <v>610</v>
      </c>
      <c r="D1217" s="532" t="s">
        <v>5271</v>
      </c>
      <c r="E1217" s="532" t="s">
        <v>611</v>
      </c>
      <c r="F1217" s="532" t="s">
        <v>612</v>
      </c>
      <c r="G1217" s="219" t="s">
        <v>2418</v>
      </c>
      <c r="H1217" s="535" t="s">
        <v>2855</v>
      </c>
      <c r="I1217" s="37"/>
      <c r="J1217" s="37"/>
      <c r="K1217" s="221">
        <v>42284</v>
      </c>
      <c r="L1217" s="532" t="s">
        <v>613</v>
      </c>
      <c r="M1217" s="37"/>
      <c r="N1217" s="550">
        <v>5000000</v>
      </c>
    </row>
    <row r="1218" spans="1:14" ht="51" customHeight="1">
      <c r="A1218" s="580">
        <v>67</v>
      </c>
      <c r="B1218" s="580"/>
      <c r="C1218" s="532" t="s">
        <v>614</v>
      </c>
      <c r="D1218" s="532" t="s">
        <v>5267</v>
      </c>
      <c r="E1218" s="532" t="s">
        <v>615</v>
      </c>
      <c r="F1218" s="532" t="s">
        <v>616</v>
      </c>
      <c r="G1218" s="219" t="s">
        <v>2419</v>
      </c>
      <c r="H1218" s="535" t="s">
        <v>2855</v>
      </c>
      <c r="I1218" s="37"/>
      <c r="J1218" s="37"/>
      <c r="K1218" s="221" t="s">
        <v>617</v>
      </c>
      <c r="L1218" s="532" t="s">
        <v>618</v>
      </c>
      <c r="M1218" s="37"/>
      <c r="N1218" s="550">
        <v>3398800</v>
      </c>
    </row>
    <row r="1219" spans="1:14" ht="45">
      <c r="A1219" s="580">
        <v>68</v>
      </c>
      <c r="B1219" s="580"/>
      <c r="C1219" s="532" t="s">
        <v>619</v>
      </c>
      <c r="D1219" s="532" t="s">
        <v>3473</v>
      </c>
      <c r="E1219" s="532" t="s">
        <v>3474</v>
      </c>
      <c r="F1219" s="532" t="s">
        <v>3475</v>
      </c>
      <c r="G1219" s="219" t="s">
        <v>2420</v>
      </c>
      <c r="H1219" s="220" t="s">
        <v>2855</v>
      </c>
      <c r="I1219" s="37"/>
      <c r="J1219" s="37"/>
      <c r="K1219" s="531" t="s">
        <v>3476</v>
      </c>
      <c r="L1219" s="532" t="s">
        <v>3477</v>
      </c>
      <c r="M1219" s="37"/>
      <c r="N1219" s="550">
        <v>1750000</v>
      </c>
    </row>
    <row r="1220" spans="1:14" ht="51" customHeight="1">
      <c r="A1220" s="580">
        <v>69</v>
      </c>
      <c r="B1220" s="580"/>
      <c r="C1220" s="218" t="s">
        <v>1491</v>
      </c>
      <c r="D1220" s="218" t="s">
        <v>1492</v>
      </c>
      <c r="E1220" s="218" t="s">
        <v>61</v>
      </c>
      <c r="F1220" s="218" t="s">
        <v>1493</v>
      </c>
      <c r="G1220" s="219" t="s">
        <v>2392</v>
      </c>
      <c r="H1220" s="533" t="s">
        <v>2855</v>
      </c>
      <c r="I1220" s="37"/>
      <c r="J1220" s="37"/>
      <c r="K1220" s="531" t="s">
        <v>1862</v>
      </c>
      <c r="L1220" s="218" t="s">
        <v>67</v>
      </c>
      <c r="M1220" s="536"/>
      <c r="N1220" s="550">
        <v>8746245</v>
      </c>
    </row>
    <row r="1221" spans="1:14" ht="51" customHeight="1">
      <c r="A1221" s="580">
        <v>70</v>
      </c>
      <c r="B1221" s="580"/>
      <c r="C1221" s="218" t="s">
        <v>1494</v>
      </c>
      <c r="D1221" s="218" t="s">
        <v>1492</v>
      </c>
      <c r="E1221" s="218" t="s">
        <v>62</v>
      </c>
      <c r="F1221" s="218" t="s">
        <v>1495</v>
      </c>
      <c r="G1221" s="219" t="s">
        <v>2393</v>
      </c>
      <c r="H1221" s="533" t="s">
        <v>2855</v>
      </c>
      <c r="I1221" s="37"/>
      <c r="J1221" s="37"/>
      <c r="K1221" s="531" t="s">
        <v>1862</v>
      </c>
      <c r="L1221" s="218" t="s">
        <v>66</v>
      </c>
      <c r="M1221" s="536"/>
      <c r="N1221" s="550">
        <v>50000000</v>
      </c>
    </row>
    <row r="1222" spans="1:13" ht="51" customHeight="1">
      <c r="A1222" s="580">
        <v>71</v>
      </c>
      <c r="B1222" s="580"/>
      <c r="C1222" s="218" t="s">
        <v>3494</v>
      </c>
      <c r="D1222" s="218" t="s">
        <v>3495</v>
      </c>
      <c r="E1222" s="218" t="s">
        <v>3496</v>
      </c>
      <c r="F1222" s="218" t="s">
        <v>5338</v>
      </c>
      <c r="G1222" s="219" t="s">
        <v>5339</v>
      </c>
      <c r="H1222" s="533" t="s">
        <v>2855</v>
      </c>
      <c r="I1222" s="37"/>
      <c r="J1222" s="37"/>
      <c r="K1222" s="221">
        <v>42045</v>
      </c>
      <c r="L1222" s="218" t="s">
        <v>65</v>
      </c>
      <c r="M1222" s="536"/>
    </row>
    <row r="1223" spans="1:13" ht="51" customHeight="1">
      <c r="A1223" s="580">
        <v>72</v>
      </c>
      <c r="B1223" s="580"/>
      <c r="C1223" s="218" t="s">
        <v>400</v>
      </c>
      <c r="D1223" s="218" t="s">
        <v>401</v>
      </c>
      <c r="E1223" s="218" t="s">
        <v>402</v>
      </c>
      <c r="F1223" s="218" t="s">
        <v>403</v>
      </c>
      <c r="G1223" s="219" t="s">
        <v>2619</v>
      </c>
      <c r="H1223" s="220" t="s">
        <v>2479</v>
      </c>
      <c r="I1223" s="37"/>
      <c r="J1223" s="37"/>
      <c r="K1223" s="221" t="s">
        <v>4117</v>
      </c>
      <c r="L1223" s="218" t="s">
        <v>64</v>
      </c>
      <c r="M1223" s="536"/>
    </row>
    <row r="1224" spans="1:13" ht="45">
      <c r="A1224" s="580">
        <v>73</v>
      </c>
      <c r="B1224" s="580"/>
      <c r="C1224" s="218" t="s">
        <v>404</v>
      </c>
      <c r="D1224" s="218" t="s">
        <v>405</v>
      </c>
      <c r="E1224" s="218" t="s">
        <v>406</v>
      </c>
      <c r="F1224" s="218" t="s">
        <v>407</v>
      </c>
      <c r="G1224" s="219" t="s">
        <v>2620</v>
      </c>
      <c r="H1224" s="220" t="s">
        <v>2479</v>
      </c>
      <c r="I1224" s="37"/>
      <c r="J1224" s="37"/>
      <c r="K1224" s="221" t="s">
        <v>4117</v>
      </c>
      <c r="L1224" s="218" t="s">
        <v>63</v>
      </c>
      <c r="M1224" s="536"/>
    </row>
    <row r="1225" spans="1:13" ht="51" customHeight="1">
      <c r="A1225" s="580">
        <v>74</v>
      </c>
      <c r="B1225" s="580"/>
      <c r="C1225" s="37" t="s">
        <v>5354</v>
      </c>
      <c r="D1225" s="531" t="s">
        <v>5348</v>
      </c>
      <c r="E1225" s="219" t="s">
        <v>57</v>
      </c>
      <c r="F1225" s="219" t="s">
        <v>58</v>
      </c>
      <c r="G1225" s="219" t="s">
        <v>59</v>
      </c>
      <c r="H1225" s="220" t="s">
        <v>2479</v>
      </c>
      <c r="I1225" s="37"/>
      <c r="J1225" s="37"/>
      <c r="K1225" s="37" t="s">
        <v>1862</v>
      </c>
      <c r="L1225" s="219" t="s">
        <v>60</v>
      </c>
      <c r="M1225" s="37"/>
    </row>
    <row r="1226" spans="1:13" ht="51" customHeight="1">
      <c r="A1226" s="580">
        <v>75</v>
      </c>
      <c r="B1226" s="580"/>
      <c r="C1226" s="37" t="s">
        <v>5349</v>
      </c>
      <c r="D1226" s="531" t="s">
        <v>5348</v>
      </c>
      <c r="E1226" s="219" t="s">
        <v>5350</v>
      </c>
      <c r="F1226" s="219" t="s">
        <v>5351</v>
      </c>
      <c r="G1226" s="219" t="s">
        <v>5352</v>
      </c>
      <c r="H1226" s="220" t="s">
        <v>2479</v>
      </c>
      <c r="I1226" s="37"/>
      <c r="J1226" s="37"/>
      <c r="K1226" s="36" t="s">
        <v>1862</v>
      </c>
      <c r="L1226" s="219" t="s">
        <v>5353</v>
      </c>
      <c r="M1226" s="37"/>
    </row>
    <row r="1227" spans="1:13" ht="45">
      <c r="A1227" s="580">
        <v>76</v>
      </c>
      <c r="B1227" s="580"/>
      <c r="C1227" s="218" t="s">
        <v>408</v>
      </c>
      <c r="D1227" s="218" t="s">
        <v>409</v>
      </c>
      <c r="E1227" s="218" t="s">
        <v>410</v>
      </c>
      <c r="F1227" s="218" t="s">
        <v>411</v>
      </c>
      <c r="G1227" s="219" t="s">
        <v>2421</v>
      </c>
      <c r="H1227" s="220" t="s">
        <v>2479</v>
      </c>
      <c r="I1227" s="37"/>
      <c r="J1227" s="37"/>
      <c r="K1227" s="221">
        <v>42708</v>
      </c>
      <c r="L1227" s="218" t="s">
        <v>69</v>
      </c>
      <c r="M1227" s="37"/>
    </row>
    <row r="1228" spans="1:13" ht="45">
      <c r="A1228" s="580">
        <v>77</v>
      </c>
      <c r="B1228" s="580"/>
      <c r="C1228" s="218" t="s">
        <v>408</v>
      </c>
      <c r="D1228" s="218" t="s">
        <v>409</v>
      </c>
      <c r="E1228" s="218" t="s">
        <v>410</v>
      </c>
      <c r="F1228" s="218" t="s">
        <v>412</v>
      </c>
      <c r="G1228" s="219" t="s">
        <v>2422</v>
      </c>
      <c r="H1228" s="220" t="s">
        <v>2479</v>
      </c>
      <c r="I1228" s="37"/>
      <c r="J1228" s="37"/>
      <c r="K1228" s="221">
        <v>42708</v>
      </c>
      <c r="L1228" s="218" t="s">
        <v>68</v>
      </c>
      <c r="M1228" s="37"/>
    </row>
    <row r="1229" spans="1:13" ht="45">
      <c r="A1229" s="580">
        <v>78</v>
      </c>
      <c r="B1229" s="580"/>
      <c r="C1229" s="218" t="s">
        <v>408</v>
      </c>
      <c r="D1229" s="218" t="s">
        <v>409</v>
      </c>
      <c r="E1229" s="218" t="s">
        <v>410</v>
      </c>
      <c r="F1229" s="218" t="s">
        <v>413</v>
      </c>
      <c r="G1229" s="219" t="s">
        <v>2423</v>
      </c>
      <c r="H1229" s="220" t="s">
        <v>2479</v>
      </c>
      <c r="I1229" s="37"/>
      <c r="J1229" s="37"/>
      <c r="K1229" s="221">
        <v>42708</v>
      </c>
      <c r="L1229" s="218" t="s">
        <v>71</v>
      </c>
      <c r="M1229" s="37"/>
    </row>
    <row r="1230" spans="1:13" ht="51" customHeight="1">
      <c r="A1230" s="580">
        <v>79</v>
      </c>
      <c r="B1230" s="580"/>
      <c r="C1230" s="218" t="s">
        <v>408</v>
      </c>
      <c r="D1230" s="218" t="s">
        <v>409</v>
      </c>
      <c r="E1230" s="218" t="s">
        <v>410</v>
      </c>
      <c r="F1230" s="218" t="s">
        <v>414</v>
      </c>
      <c r="G1230" s="219" t="s">
        <v>2424</v>
      </c>
      <c r="H1230" s="220" t="s">
        <v>2479</v>
      </c>
      <c r="I1230" s="37"/>
      <c r="J1230" s="37"/>
      <c r="K1230" s="221">
        <v>42708</v>
      </c>
      <c r="L1230" s="218" t="s">
        <v>70</v>
      </c>
      <c r="M1230" s="37"/>
    </row>
    <row r="1231" spans="1:13" ht="51" customHeight="1">
      <c r="A1231" s="580">
        <v>80</v>
      </c>
      <c r="B1231" s="580"/>
      <c r="C1231" s="335" t="s">
        <v>415</v>
      </c>
      <c r="D1231" s="347" t="s">
        <v>416</v>
      </c>
      <c r="E1231" s="218" t="s">
        <v>417</v>
      </c>
      <c r="F1231" s="218" t="s">
        <v>418</v>
      </c>
      <c r="G1231" s="219" t="s">
        <v>2425</v>
      </c>
      <c r="H1231" s="220" t="s">
        <v>2479</v>
      </c>
      <c r="I1231" s="37"/>
      <c r="J1231" s="37"/>
      <c r="K1231" s="221" t="s">
        <v>419</v>
      </c>
      <c r="L1231" s="218" t="s">
        <v>420</v>
      </c>
      <c r="M1231" s="37"/>
    </row>
    <row r="1232" spans="1:13" ht="51" customHeight="1">
      <c r="A1232" s="580">
        <v>81</v>
      </c>
      <c r="B1232" s="580"/>
      <c r="C1232" s="347" t="s">
        <v>421</v>
      </c>
      <c r="D1232" s="347" t="s">
        <v>582</v>
      </c>
      <c r="E1232" s="218" t="s">
        <v>422</v>
      </c>
      <c r="F1232" s="218" t="s">
        <v>423</v>
      </c>
      <c r="G1232" s="219" t="s">
        <v>2426</v>
      </c>
      <c r="H1232" s="220" t="s">
        <v>2479</v>
      </c>
      <c r="I1232" s="37"/>
      <c r="J1232" s="37"/>
      <c r="K1232" s="221">
        <v>42075</v>
      </c>
      <c r="L1232" s="218" t="s">
        <v>72</v>
      </c>
      <c r="M1232" s="37"/>
    </row>
    <row r="1233" spans="1:13" ht="51" customHeight="1">
      <c r="A1233" s="580">
        <v>82</v>
      </c>
      <c r="B1233" s="580"/>
      <c r="C1233" s="335" t="s">
        <v>424</v>
      </c>
      <c r="D1233" s="347" t="s">
        <v>1751</v>
      </c>
      <c r="E1233" s="218" t="s">
        <v>425</v>
      </c>
      <c r="F1233" s="218" t="s">
        <v>426</v>
      </c>
      <c r="G1233" s="219" t="s">
        <v>2427</v>
      </c>
      <c r="H1233" s="220" t="s">
        <v>2479</v>
      </c>
      <c r="I1233" s="37"/>
      <c r="J1233" s="37"/>
      <c r="K1233" s="531" t="s">
        <v>427</v>
      </c>
      <c r="L1233" s="218" t="s">
        <v>73</v>
      </c>
      <c r="M1233" s="37"/>
    </row>
    <row r="1234" spans="1:13" ht="38.25">
      <c r="A1234" s="580">
        <v>83</v>
      </c>
      <c r="B1234" s="580"/>
      <c r="C1234" s="347" t="s">
        <v>428</v>
      </c>
      <c r="D1234" s="347" t="s">
        <v>142</v>
      </c>
      <c r="E1234" s="218" t="s">
        <v>429</v>
      </c>
      <c r="F1234" s="218" t="s">
        <v>430</v>
      </c>
      <c r="G1234" s="219" t="s">
        <v>2428</v>
      </c>
      <c r="H1234" s="220" t="s">
        <v>2479</v>
      </c>
      <c r="I1234" s="37"/>
      <c r="J1234" s="37"/>
      <c r="K1234" s="531" t="s">
        <v>431</v>
      </c>
      <c r="L1234" s="218" t="s">
        <v>74</v>
      </c>
      <c r="M1234" s="37"/>
    </row>
    <row r="1235" spans="1:13" ht="51" customHeight="1">
      <c r="A1235" s="580">
        <v>84</v>
      </c>
      <c r="B1235" s="580"/>
      <c r="C1235" s="335" t="s">
        <v>432</v>
      </c>
      <c r="D1235" s="347" t="s">
        <v>433</v>
      </c>
      <c r="E1235" s="218" t="s">
        <v>434</v>
      </c>
      <c r="F1235" s="218" t="s">
        <v>3435</v>
      </c>
      <c r="G1235" s="219" t="s">
        <v>2429</v>
      </c>
      <c r="H1235" s="220" t="s">
        <v>2479</v>
      </c>
      <c r="I1235" s="37"/>
      <c r="J1235" s="37"/>
      <c r="K1235" s="531" t="s">
        <v>517</v>
      </c>
      <c r="L1235" s="218" t="s">
        <v>75</v>
      </c>
      <c r="M1235" s="37"/>
    </row>
    <row r="1236" spans="1:13" ht="51" customHeight="1">
      <c r="A1236" s="580">
        <v>85</v>
      </c>
      <c r="B1236" s="580"/>
      <c r="C1236" s="347" t="s">
        <v>3436</v>
      </c>
      <c r="D1236" s="347" t="s">
        <v>142</v>
      </c>
      <c r="E1236" s="218" t="s">
        <v>1626</v>
      </c>
      <c r="F1236" s="218" t="s">
        <v>1627</v>
      </c>
      <c r="G1236" s="219" t="s">
        <v>2616</v>
      </c>
      <c r="H1236" s="220" t="s">
        <v>2479</v>
      </c>
      <c r="I1236" s="37"/>
      <c r="J1236" s="37"/>
      <c r="K1236" s="221">
        <v>42586</v>
      </c>
      <c r="L1236" s="218" t="s">
        <v>76</v>
      </c>
      <c r="M1236" s="37"/>
    </row>
    <row r="1237" spans="1:13" ht="51" customHeight="1">
      <c r="A1237" s="580">
        <v>86</v>
      </c>
      <c r="B1237" s="580"/>
      <c r="C1237" s="246" t="s">
        <v>1628</v>
      </c>
      <c r="D1237" s="347" t="s">
        <v>1629</v>
      </c>
      <c r="E1237" s="218" t="s">
        <v>1630</v>
      </c>
      <c r="F1237" s="218" t="s">
        <v>1631</v>
      </c>
      <c r="G1237" s="219" t="s">
        <v>2617</v>
      </c>
      <c r="H1237" s="220" t="s">
        <v>2479</v>
      </c>
      <c r="I1237" s="33"/>
      <c r="J1237" s="33"/>
      <c r="K1237" s="33" t="s">
        <v>427</v>
      </c>
      <c r="L1237" s="218" t="s">
        <v>77</v>
      </c>
      <c r="M1237" s="37"/>
    </row>
    <row r="1238" spans="1:13" ht="33.75">
      <c r="A1238" s="580">
        <v>87</v>
      </c>
      <c r="B1238" s="580"/>
      <c r="C1238" s="347" t="s">
        <v>1632</v>
      </c>
      <c r="D1238" s="347" t="s">
        <v>142</v>
      </c>
      <c r="E1238" s="218" t="s">
        <v>1633</v>
      </c>
      <c r="F1238" s="218" t="s">
        <v>1634</v>
      </c>
      <c r="G1238" s="219" t="s">
        <v>2618</v>
      </c>
      <c r="H1238" s="220" t="s">
        <v>2479</v>
      </c>
      <c r="I1238" s="37"/>
      <c r="J1238" s="37"/>
      <c r="K1238" s="531" t="s">
        <v>431</v>
      </c>
      <c r="L1238" s="218" t="s">
        <v>78</v>
      </c>
      <c r="M1238" s="37"/>
    </row>
    <row r="1239" spans="1:13" ht="51" customHeight="1">
      <c r="A1239" s="580">
        <v>88</v>
      </c>
      <c r="B1239" s="580"/>
      <c r="C1239" s="218" t="s">
        <v>5340</v>
      </c>
      <c r="D1239" s="218" t="s">
        <v>5341</v>
      </c>
      <c r="E1239" s="218" t="s">
        <v>5342</v>
      </c>
      <c r="F1239" s="218" t="s">
        <v>5343</v>
      </c>
      <c r="G1239" s="218" t="s">
        <v>5344</v>
      </c>
      <c r="H1239" s="220" t="s">
        <v>2479</v>
      </c>
      <c r="I1239" s="537"/>
      <c r="J1239" s="537"/>
      <c r="K1239" s="538" t="s">
        <v>5110</v>
      </c>
      <c r="L1239" s="218" t="s">
        <v>79</v>
      </c>
      <c r="M1239" s="539"/>
    </row>
    <row r="1240" spans="1:13" ht="33.75">
      <c r="A1240" s="580">
        <v>89</v>
      </c>
      <c r="B1240" s="580"/>
      <c r="C1240" s="218" t="s">
        <v>5340</v>
      </c>
      <c r="D1240" s="218" t="s">
        <v>5341</v>
      </c>
      <c r="E1240" s="218" t="s">
        <v>5345</v>
      </c>
      <c r="F1240" s="218" t="s">
        <v>5346</v>
      </c>
      <c r="G1240" s="218" t="s">
        <v>5347</v>
      </c>
      <c r="H1240" s="220" t="s">
        <v>2479</v>
      </c>
      <c r="I1240" s="537"/>
      <c r="J1240" s="537"/>
      <c r="K1240" s="538" t="s">
        <v>5110</v>
      </c>
      <c r="L1240" s="218" t="s">
        <v>80</v>
      </c>
      <c r="M1240" s="539"/>
    </row>
    <row r="1241" spans="1:13" ht="51" customHeight="1">
      <c r="A1241" s="580">
        <v>90</v>
      </c>
      <c r="B1241" s="580"/>
      <c r="C1241" s="218" t="s">
        <v>5752</v>
      </c>
      <c r="D1241" s="218" t="s">
        <v>5753</v>
      </c>
      <c r="E1241" s="218" t="s">
        <v>5754</v>
      </c>
      <c r="F1241" s="218" t="s">
        <v>5755</v>
      </c>
      <c r="G1241" s="219" t="s">
        <v>5756</v>
      </c>
      <c r="H1241" s="220" t="s">
        <v>2479</v>
      </c>
      <c r="I1241" s="37"/>
      <c r="J1241" s="37"/>
      <c r="K1241" s="221">
        <v>42406</v>
      </c>
      <c r="L1241" s="218" t="s">
        <v>5757</v>
      </c>
      <c r="M1241" s="37"/>
    </row>
    <row r="1242" spans="1:13" ht="45">
      <c r="A1242" s="580">
        <v>91</v>
      </c>
      <c r="B1242" s="580"/>
      <c r="C1242" s="218" t="s">
        <v>5758</v>
      </c>
      <c r="D1242" s="218" t="s">
        <v>5759</v>
      </c>
      <c r="E1242" s="218" t="s">
        <v>5760</v>
      </c>
      <c r="F1242" s="218" t="s">
        <v>1227</v>
      </c>
      <c r="G1242" s="219" t="s">
        <v>3118</v>
      </c>
      <c r="H1242" s="220" t="s">
        <v>2479</v>
      </c>
      <c r="I1242" s="37"/>
      <c r="J1242" s="37"/>
      <c r="K1242" s="221">
        <v>42557</v>
      </c>
      <c r="L1242" s="218" t="s">
        <v>3819</v>
      </c>
      <c r="M1242" s="37"/>
    </row>
    <row r="1243" spans="1:13" ht="45">
      <c r="A1243" s="580">
        <v>92</v>
      </c>
      <c r="B1243" s="580"/>
      <c r="C1243" s="218" t="s">
        <v>5758</v>
      </c>
      <c r="D1243" s="218" t="s">
        <v>5759</v>
      </c>
      <c r="E1243" s="218" t="s">
        <v>5760</v>
      </c>
      <c r="F1243" s="218" t="s">
        <v>3820</v>
      </c>
      <c r="G1243" s="219" t="s">
        <v>3821</v>
      </c>
      <c r="H1243" s="220" t="s">
        <v>2479</v>
      </c>
      <c r="I1243" s="37"/>
      <c r="J1243" s="37"/>
      <c r="K1243" s="221">
        <v>42557</v>
      </c>
      <c r="L1243" s="218" t="s">
        <v>3822</v>
      </c>
      <c r="M1243" s="37"/>
    </row>
    <row r="1244" spans="1:13" ht="45">
      <c r="A1244" s="580">
        <v>93</v>
      </c>
      <c r="B1244" s="580"/>
      <c r="C1244" s="218" t="s">
        <v>3823</v>
      </c>
      <c r="D1244" s="218" t="s">
        <v>3824</v>
      </c>
      <c r="E1244" s="218" t="s">
        <v>2220</v>
      </c>
      <c r="F1244" s="218" t="s">
        <v>2221</v>
      </c>
      <c r="G1244" s="219" t="s">
        <v>2222</v>
      </c>
      <c r="H1244" s="220" t="s">
        <v>2479</v>
      </c>
      <c r="I1244" s="37"/>
      <c r="J1244" s="37"/>
      <c r="K1244" s="221">
        <v>42649</v>
      </c>
      <c r="L1244" s="218" t="s">
        <v>2223</v>
      </c>
      <c r="M1244" s="37"/>
    </row>
    <row r="1245" spans="1:13" ht="45">
      <c r="A1245" s="580">
        <v>94</v>
      </c>
      <c r="B1245" s="580"/>
      <c r="C1245" s="218" t="s">
        <v>326</v>
      </c>
      <c r="D1245" s="218" t="s">
        <v>327</v>
      </c>
      <c r="E1245" s="218" t="s">
        <v>328</v>
      </c>
      <c r="F1245" s="218" t="s">
        <v>329</v>
      </c>
      <c r="G1245" s="219" t="s">
        <v>330</v>
      </c>
      <c r="H1245" s="220" t="s">
        <v>2479</v>
      </c>
      <c r="I1245" s="37"/>
      <c r="J1245" s="37"/>
      <c r="K1245" s="221" t="s">
        <v>4407</v>
      </c>
      <c r="L1245" s="218" t="s">
        <v>331</v>
      </c>
      <c r="M1245" s="37"/>
    </row>
    <row r="1246" spans="1:13" ht="45">
      <c r="A1246" s="580">
        <v>95</v>
      </c>
      <c r="B1246" s="580"/>
      <c r="C1246" s="218" t="s">
        <v>1755</v>
      </c>
      <c r="D1246" s="218" t="s">
        <v>332</v>
      </c>
      <c r="E1246" s="218" t="s">
        <v>333</v>
      </c>
      <c r="F1246" s="218" t="s">
        <v>334</v>
      </c>
      <c r="G1246" s="219" t="s">
        <v>335</v>
      </c>
      <c r="H1246" s="220" t="s">
        <v>2479</v>
      </c>
      <c r="I1246" s="37"/>
      <c r="J1246" s="37"/>
      <c r="K1246" s="221" t="s">
        <v>4407</v>
      </c>
      <c r="L1246" s="218" t="s">
        <v>336</v>
      </c>
      <c r="M1246" s="37"/>
    </row>
    <row r="1247" spans="1:13" ht="45">
      <c r="A1247" s="580">
        <v>96</v>
      </c>
      <c r="B1247" s="580"/>
      <c r="C1247" s="218" t="s">
        <v>1755</v>
      </c>
      <c r="D1247" s="218" t="s">
        <v>332</v>
      </c>
      <c r="E1247" s="218" t="s">
        <v>337</v>
      </c>
      <c r="F1247" s="218" t="s">
        <v>338</v>
      </c>
      <c r="G1247" s="219" t="s">
        <v>339</v>
      </c>
      <c r="H1247" s="220" t="s">
        <v>2479</v>
      </c>
      <c r="I1247" s="37"/>
      <c r="J1247" s="37"/>
      <c r="K1247" s="221" t="s">
        <v>4407</v>
      </c>
      <c r="L1247" s="218" t="s">
        <v>340</v>
      </c>
      <c r="M1247" s="37"/>
    </row>
    <row r="1248" spans="1:13" ht="45">
      <c r="A1248" s="580">
        <v>97</v>
      </c>
      <c r="B1248" s="580"/>
      <c r="C1248" s="218" t="s">
        <v>341</v>
      </c>
      <c r="D1248" s="218" t="s">
        <v>332</v>
      </c>
      <c r="E1248" s="218" t="s">
        <v>342</v>
      </c>
      <c r="F1248" s="218" t="s">
        <v>343</v>
      </c>
      <c r="G1248" s="219" t="s">
        <v>344</v>
      </c>
      <c r="H1248" s="220" t="s">
        <v>2479</v>
      </c>
      <c r="I1248" s="37"/>
      <c r="J1248" s="37"/>
      <c r="K1248" s="221" t="s">
        <v>4407</v>
      </c>
      <c r="L1248" s="218" t="s">
        <v>345</v>
      </c>
      <c r="M1248" s="37"/>
    </row>
    <row r="1249" spans="1:13" ht="45">
      <c r="A1249" s="580">
        <v>98</v>
      </c>
      <c r="B1249" s="580"/>
      <c r="C1249" s="218" t="s">
        <v>346</v>
      </c>
      <c r="D1249" s="218" t="s">
        <v>347</v>
      </c>
      <c r="E1249" s="218" t="s">
        <v>348</v>
      </c>
      <c r="F1249" s="218" t="s">
        <v>349</v>
      </c>
      <c r="G1249" s="219" t="s">
        <v>350</v>
      </c>
      <c r="H1249" s="220" t="s">
        <v>2479</v>
      </c>
      <c r="I1249" s="37"/>
      <c r="J1249" s="37"/>
      <c r="K1249" s="221" t="s">
        <v>351</v>
      </c>
      <c r="L1249" s="218" t="s">
        <v>352</v>
      </c>
      <c r="M1249" s="37"/>
    </row>
    <row r="1250" spans="1:13" ht="45">
      <c r="A1250" s="580">
        <v>99</v>
      </c>
      <c r="B1250" s="580"/>
      <c r="C1250" s="218" t="s">
        <v>353</v>
      </c>
      <c r="D1250" s="218" t="s">
        <v>347</v>
      </c>
      <c r="E1250" s="218" t="s">
        <v>354</v>
      </c>
      <c r="F1250" s="218" t="s">
        <v>355</v>
      </c>
      <c r="G1250" s="219" t="s">
        <v>356</v>
      </c>
      <c r="H1250" s="220" t="s">
        <v>2479</v>
      </c>
      <c r="I1250" s="37"/>
      <c r="J1250" s="37"/>
      <c r="K1250" s="221" t="s">
        <v>351</v>
      </c>
      <c r="L1250" s="218" t="s">
        <v>357</v>
      </c>
      <c r="M1250" s="37"/>
    </row>
    <row r="1251" spans="1:13" ht="56.25">
      <c r="A1251" s="580">
        <v>100</v>
      </c>
      <c r="B1251" s="580"/>
      <c r="C1251" s="218" t="s">
        <v>358</v>
      </c>
      <c r="D1251" s="218" t="s">
        <v>359</v>
      </c>
      <c r="E1251" s="218" t="s">
        <v>360</v>
      </c>
      <c r="F1251" s="218" t="s">
        <v>361</v>
      </c>
      <c r="G1251" s="219" t="s">
        <v>362</v>
      </c>
      <c r="H1251" s="220" t="s">
        <v>2479</v>
      </c>
      <c r="I1251" s="37"/>
      <c r="J1251" s="37"/>
      <c r="K1251" s="221" t="s">
        <v>4402</v>
      </c>
      <c r="L1251" s="218" t="s">
        <v>363</v>
      </c>
      <c r="M1251" s="37"/>
    </row>
    <row r="1252" spans="1:13" ht="45">
      <c r="A1252" s="580">
        <v>101</v>
      </c>
      <c r="B1252" s="580"/>
      <c r="C1252" s="218" t="s">
        <v>364</v>
      </c>
      <c r="D1252" s="218" t="s">
        <v>365</v>
      </c>
      <c r="E1252" s="218" t="s">
        <v>366</v>
      </c>
      <c r="F1252" s="218" t="s">
        <v>1987</v>
      </c>
      <c r="G1252" s="219" t="s">
        <v>362</v>
      </c>
      <c r="H1252" s="220" t="s">
        <v>2479</v>
      </c>
      <c r="I1252" s="37"/>
      <c r="J1252" s="37"/>
      <c r="K1252" s="221" t="s">
        <v>351</v>
      </c>
      <c r="L1252" s="218" t="s">
        <v>1988</v>
      </c>
      <c r="M1252" s="37"/>
    </row>
    <row r="1253" spans="1:13" ht="56.25">
      <c r="A1253" s="580">
        <v>102</v>
      </c>
      <c r="B1253" s="580"/>
      <c r="C1253" s="218" t="s">
        <v>6092</v>
      </c>
      <c r="D1253" s="218" t="s">
        <v>6093</v>
      </c>
      <c r="E1253" s="218" t="s">
        <v>6094</v>
      </c>
      <c r="F1253" s="218" t="s">
        <v>6095</v>
      </c>
      <c r="G1253" s="219" t="s">
        <v>6096</v>
      </c>
      <c r="H1253" s="220" t="s">
        <v>2479</v>
      </c>
      <c r="I1253" s="37"/>
      <c r="J1253" s="37"/>
      <c r="K1253" s="221" t="s">
        <v>3201</v>
      </c>
      <c r="L1253" s="218" t="s">
        <v>6097</v>
      </c>
      <c r="M1253" s="37"/>
    </row>
    <row r="1254" spans="1:13" ht="45">
      <c r="A1254" s="580">
        <v>103</v>
      </c>
      <c r="B1254" s="580"/>
      <c r="C1254" s="218" t="s">
        <v>6098</v>
      </c>
      <c r="D1254" s="218" t="s">
        <v>4649</v>
      </c>
      <c r="E1254" s="218" t="s">
        <v>4650</v>
      </c>
      <c r="F1254" s="218" t="s">
        <v>4651</v>
      </c>
      <c r="G1254" s="219" t="s">
        <v>4652</v>
      </c>
      <c r="H1254" s="220" t="s">
        <v>2479</v>
      </c>
      <c r="I1254" s="37"/>
      <c r="J1254" s="37"/>
      <c r="K1254" s="221" t="s">
        <v>3201</v>
      </c>
      <c r="L1254" s="218" t="s">
        <v>4653</v>
      </c>
      <c r="M1254" s="37"/>
    </row>
    <row r="1255" spans="1:13" ht="63.75" customHeight="1">
      <c r="A1255" s="580">
        <v>104</v>
      </c>
      <c r="B1255" s="580"/>
      <c r="C1255" s="218" t="s">
        <v>6092</v>
      </c>
      <c r="D1255" s="218" t="s">
        <v>6093</v>
      </c>
      <c r="E1255" s="218" t="s">
        <v>6094</v>
      </c>
      <c r="F1255" s="218" t="s">
        <v>4654</v>
      </c>
      <c r="G1255" s="219" t="s">
        <v>4655</v>
      </c>
      <c r="H1255" s="220" t="s">
        <v>2479</v>
      </c>
      <c r="I1255" s="37"/>
      <c r="J1255" s="37"/>
      <c r="K1255" s="221" t="s">
        <v>3201</v>
      </c>
      <c r="L1255" s="218" t="s">
        <v>4656</v>
      </c>
      <c r="M1255" s="37"/>
    </row>
    <row r="1256" spans="1:13" ht="45">
      <c r="A1256" s="580">
        <v>105</v>
      </c>
      <c r="B1256" s="580"/>
      <c r="C1256" s="218" t="s">
        <v>4657</v>
      </c>
      <c r="D1256" s="218" t="s">
        <v>4658</v>
      </c>
      <c r="E1256" s="218" t="s">
        <v>4659</v>
      </c>
      <c r="F1256" s="218" t="s">
        <v>4660</v>
      </c>
      <c r="G1256" s="219" t="s">
        <v>4661</v>
      </c>
      <c r="H1256" s="220" t="s">
        <v>2479</v>
      </c>
      <c r="I1256" s="37"/>
      <c r="J1256" s="37"/>
      <c r="K1256" s="221" t="s">
        <v>4662</v>
      </c>
      <c r="L1256" s="218" t="s">
        <v>4663</v>
      </c>
      <c r="M1256" s="37"/>
    </row>
    <row r="1257" spans="1:13" ht="45">
      <c r="A1257" s="580">
        <v>106</v>
      </c>
      <c r="B1257" s="580"/>
      <c r="C1257" s="218" t="s">
        <v>4664</v>
      </c>
      <c r="D1257" s="218" t="s">
        <v>4665</v>
      </c>
      <c r="E1257" s="218" t="s">
        <v>4666</v>
      </c>
      <c r="F1257" s="218" t="s">
        <v>4667</v>
      </c>
      <c r="G1257" s="219" t="s">
        <v>4668</v>
      </c>
      <c r="H1257" s="220" t="s">
        <v>2479</v>
      </c>
      <c r="I1257" s="37"/>
      <c r="J1257" s="37"/>
      <c r="K1257" s="221">
        <v>42590</v>
      </c>
      <c r="L1257" s="218" t="s">
        <v>4669</v>
      </c>
      <c r="M1257" s="37"/>
    </row>
    <row r="1258" spans="1:13" ht="45">
      <c r="A1258" s="580">
        <v>107</v>
      </c>
      <c r="B1258" s="580"/>
      <c r="C1258" s="218" t="s">
        <v>4670</v>
      </c>
      <c r="D1258" s="218" t="s">
        <v>4665</v>
      </c>
      <c r="E1258" s="218" t="s">
        <v>4671</v>
      </c>
      <c r="F1258" s="218" t="s">
        <v>4672</v>
      </c>
      <c r="G1258" s="219" t="s">
        <v>4673</v>
      </c>
      <c r="H1258" s="220" t="s">
        <v>2479</v>
      </c>
      <c r="I1258" s="37"/>
      <c r="J1258" s="37"/>
      <c r="K1258" s="221">
        <v>42590</v>
      </c>
      <c r="L1258" s="218" t="s">
        <v>4674</v>
      </c>
      <c r="M1258" s="37"/>
    </row>
    <row r="1259" spans="1:13" ht="45">
      <c r="A1259" s="580">
        <v>108</v>
      </c>
      <c r="B1259" s="580"/>
      <c r="C1259" s="218" t="s">
        <v>4675</v>
      </c>
      <c r="D1259" s="218" t="s">
        <v>365</v>
      </c>
      <c r="E1259" s="218" t="s">
        <v>4676</v>
      </c>
      <c r="F1259" s="218" t="s">
        <v>4677</v>
      </c>
      <c r="G1259" s="219" t="s">
        <v>4678</v>
      </c>
      <c r="H1259" s="220" t="s">
        <v>2479</v>
      </c>
      <c r="I1259" s="37"/>
      <c r="J1259" s="37"/>
      <c r="K1259" s="221">
        <v>42590</v>
      </c>
      <c r="L1259" s="218" t="s">
        <v>4679</v>
      </c>
      <c r="M1259" s="37"/>
    </row>
    <row r="1260" spans="1:13" ht="45">
      <c r="A1260" s="580">
        <v>109</v>
      </c>
      <c r="B1260" s="580"/>
      <c r="C1260" s="218" t="s">
        <v>4675</v>
      </c>
      <c r="D1260" s="218" t="s">
        <v>365</v>
      </c>
      <c r="E1260" s="218" t="s">
        <v>4676</v>
      </c>
      <c r="F1260" s="218" t="s">
        <v>4680</v>
      </c>
      <c r="G1260" s="219" t="s">
        <v>4681</v>
      </c>
      <c r="H1260" s="220" t="s">
        <v>2479</v>
      </c>
      <c r="I1260" s="37"/>
      <c r="J1260" s="37"/>
      <c r="K1260" s="221">
        <v>42590</v>
      </c>
      <c r="L1260" s="218" t="s">
        <v>4682</v>
      </c>
      <c r="M1260" s="37"/>
    </row>
    <row r="1261" spans="1:13" ht="45">
      <c r="A1261" s="580">
        <v>110</v>
      </c>
      <c r="B1261" s="580"/>
      <c r="C1261" s="218" t="s">
        <v>4683</v>
      </c>
      <c r="D1261" s="218" t="s">
        <v>4684</v>
      </c>
      <c r="E1261" s="218" t="s">
        <v>4685</v>
      </c>
      <c r="F1261" s="218" t="s">
        <v>4686</v>
      </c>
      <c r="G1261" s="219" t="s">
        <v>4687</v>
      </c>
      <c r="H1261" s="220" t="s">
        <v>2479</v>
      </c>
      <c r="I1261" s="37"/>
      <c r="J1261" s="37"/>
      <c r="K1261" s="221" t="s">
        <v>4688</v>
      </c>
      <c r="L1261" s="218" t="s">
        <v>4689</v>
      </c>
      <c r="M1261" s="37"/>
    </row>
    <row r="1262" spans="1:13" ht="45">
      <c r="A1262" s="580">
        <v>111</v>
      </c>
      <c r="B1262" s="580"/>
      <c r="C1262" s="218" t="s">
        <v>4690</v>
      </c>
      <c r="D1262" s="218" t="s">
        <v>4684</v>
      </c>
      <c r="E1262" s="218" t="s">
        <v>4691</v>
      </c>
      <c r="F1262" s="218" t="s">
        <v>4692</v>
      </c>
      <c r="G1262" s="219" t="s">
        <v>4693</v>
      </c>
      <c r="H1262" s="220" t="s">
        <v>2479</v>
      </c>
      <c r="I1262" s="37"/>
      <c r="J1262" s="37"/>
      <c r="K1262" s="221" t="s">
        <v>4688</v>
      </c>
      <c r="L1262" s="218" t="s">
        <v>4694</v>
      </c>
      <c r="M1262" s="37"/>
    </row>
    <row r="1263" spans="1:13" ht="51">
      <c r="A1263" s="580">
        <v>112</v>
      </c>
      <c r="B1263" s="580"/>
      <c r="C1263" s="218" t="s">
        <v>4695</v>
      </c>
      <c r="D1263" s="218" t="s">
        <v>365</v>
      </c>
      <c r="E1263" s="218" t="s">
        <v>4696</v>
      </c>
      <c r="F1263" s="218" t="s">
        <v>4697</v>
      </c>
      <c r="G1263" s="219" t="s">
        <v>4698</v>
      </c>
      <c r="H1263" s="220" t="s">
        <v>2479</v>
      </c>
      <c r="I1263" s="37"/>
      <c r="J1263" s="37"/>
      <c r="K1263" s="221" t="s">
        <v>4688</v>
      </c>
      <c r="L1263" s="218" t="s">
        <v>4699</v>
      </c>
      <c r="M1263" s="37"/>
    </row>
    <row r="1264" spans="1:13" ht="45">
      <c r="A1264" s="580">
        <v>113</v>
      </c>
      <c r="B1264" s="580"/>
      <c r="C1264" s="218" t="s">
        <v>4700</v>
      </c>
      <c r="D1264" s="218" t="s">
        <v>4684</v>
      </c>
      <c r="E1264" s="218" t="s">
        <v>4701</v>
      </c>
      <c r="F1264" s="218" t="s">
        <v>4692</v>
      </c>
      <c r="G1264" s="219" t="s">
        <v>4702</v>
      </c>
      <c r="H1264" s="220" t="s">
        <v>2479</v>
      </c>
      <c r="I1264" s="37"/>
      <c r="J1264" s="37"/>
      <c r="K1264" s="221" t="s">
        <v>4688</v>
      </c>
      <c r="L1264" s="218" t="s">
        <v>4703</v>
      </c>
      <c r="M1264" s="37"/>
    </row>
    <row r="1265" spans="1:13" ht="45">
      <c r="A1265" s="580">
        <v>114</v>
      </c>
      <c r="B1265" s="580"/>
      <c r="C1265" s="218" t="s">
        <v>4704</v>
      </c>
      <c r="D1265" s="218" t="s">
        <v>365</v>
      </c>
      <c r="E1265" s="218" t="s">
        <v>4705</v>
      </c>
      <c r="F1265" s="218" t="s">
        <v>4706</v>
      </c>
      <c r="G1265" s="219" t="s">
        <v>4707</v>
      </c>
      <c r="H1265" s="220" t="s">
        <v>2479</v>
      </c>
      <c r="I1265" s="37"/>
      <c r="J1265" s="37"/>
      <c r="K1265" s="221" t="s">
        <v>3933</v>
      </c>
      <c r="L1265" s="218" t="s">
        <v>4708</v>
      </c>
      <c r="M1265" s="37"/>
    </row>
    <row r="1266" spans="1:13" ht="45">
      <c r="A1266" s="580">
        <v>115</v>
      </c>
      <c r="B1266" s="580"/>
      <c r="C1266" s="218" t="s">
        <v>4709</v>
      </c>
      <c r="D1266" s="218" t="s">
        <v>365</v>
      </c>
      <c r="E1266" s="218" t="s">
        <v>4705</v>
      </c>
      <c r="F1266" s="218" t="s">
        <v>3639</v>
      </c>
      <c r="G1266" s="219" t="s">
        <v>3640</v>
      </c>
      <c r="H1266" s="220" t="s">
        <v>2479</v>
      </c>
      <c r="I1266" s="37"/>
      <c r="J1266" s="37"/>
      <c r="K1266" s="221" t="s">
        <v>3933</v>
      </c>
      <c r="L1266" s="218" t="s">
        <v>3641</v>
      </c>
      <c r="M1266" s="37"/>
    </row>
    <row r="1267" spans="1:13" ht="45">
      <c r="A1267" s="580">
        <v>116</v>
      </c>
      <c r="B1267" s="580"/>
      <c r="C1267" s="218" t="s">
        <v>3642</v>
      </c>
      <c r="D1267" s="218" t="s">
        <v>365</v>
      </c>
      <c r="E1267" s="218" t="s">
        <v>4705</v>
      </c>
      <c r="F1267" s="218" t="s">
        <v>3643</v>
      </c>
      <c r="G1267" s="219" t="s">
        <v>3644</v>
      </c>
      <c r="H1267" s="220" t="s">
        <v>2479</v>
      </c>
      <c r="I1267" s="37"/>
      <c r="J1267" s="37"/>
      <c r="K1267" s="221" t="s">
        <v>3933</v>
      </c>
      <c r="L1267" s="218" t="s">
        <v>3645</v>
      </c>
      <c r="M1267" s="37"/>
    </row>
    <row r="1268" spans="1:13" ht="45">
      <c r="A1268" s="580">
        <v>117</v>
      </c>
      <c r="B1268" s="580"/>
      <c r="C1268" s="218" t="s">
        <v>3646</v>
      </c>
      <c r="D1268" s="218" t="s">
        <v>365</v>
      </c>
      <c r="E1268" s="218" t="s">
        <v>4705</v>
      </c>
      <c r="F1268" s="218" t="s">
        <v>3647</v>
      </c>
      <c r="G1268" s="219" t="s">
        <v>3648</v>
      </c>
      <c r="H1268" s="220" t="s">
        <v>2479</v>
      </c>
      <c r="I1268" s="37"/>
      <c r="J1268" s="37"/>
      <c r="K1268" s="221" t="s">
        <v>3933</v>
      </c>
      <c r="L1268" s="218" t="s">
        <v>3649</v>
      </c>
      <c r="M1268" s="37"/>
    </row>
    <row r="1269" spans="1:13" ht="45">
      <c r="A1269" s="580">
        <v>118</v>
      </c>
      <c r="B1269" s="580"/>
      <c r="C1269" s="218" t="s">
        <v>3650</v>
      </c>
      <c r="D1269" s="218" t="s">
        <v>365</v>
      </c>
      <c r="E1269" s="218" t="s">
        <v>4705</v>
      </c>
      <c r="F1269" s="218" t="s">
        <v>3651</v>
      </c>
      <c r="G1269" s="219" t="s">
        <v>3652</v>
      </c>
      <c r="H1269" s="220" t="s">
        <v>2479</v>
      </c>
      <c r="I1269" s="37"/>
      <c r="J1269" s="37"/>
      <c r="K1269" s="221" t="s">
        <v>3933</v>
      </c>
      <c r="L1269" s="218" t="s">
        <v>3653</v>
      </c>
      <c r="M1269" s="37"/>
    </row>
    <row r="1270" spans="1:13" ht="45">
      <c r="A1270" s="580">
        <v>119</v>
      </c>
      <c r="B1270" s="580"/>
      <c r="C1270" s="218" t="s">
        <v>3654</v>
      </c>
      <c r="D1270" s="218" t="s">
        <v>3655</v>
      </c>
      <c r="E1270" s="218" t="s">
        <v>3656</v>
      </c>
      <c r="F1270" s="218" t="s">
        <v>3657</v>
      </c>
      <c r="G1270" s="219" t="s">
        <v>3658</v>
      </c>
      <c r="H1270" s="220" t="s">
        <v>2479</v>
      </c>
      <c r="I1270" s="37"/>
      <c r="J1270" s="37"/>
      <c r="K1270" s="221" t="s">
        <v>3933</v>
      </c>
      <c r="L1270" s="218" t="s">
        <v>3659</v>
      </c>
      <c r="M1270" s="37"/>
    </row>
    <row r="1271" spans="1:13" ht="58.5" customHeight="1">
      <c r="A1271" s="580">
        <v>120</v>
      </c>
      <c r="B1271" s="580"/>
      <c r="C1271" s="218" t="s">
        <v>6305</v>
      </c>
      <c r="D1271" s="218" t="s">
        <v>3660</v>
      </c>
      <c r="E1271" s="218" t="s">
        <v>3661</v>
      </c>
      <c r="F1271" s="218" t="s">
        <v>3662</v>
      </c>
      <c r="G1271" s="219" t="s">
        <v>3663</v>
      </c>
      <c r="H1271" s="220" t="s">
        <v>2479</v>
      </c>
      <c r="I1271" s="37"/>
      <c r="J1271" s="37"/>
      <c r="K1271" s="221" t="s">
        <v>3320</v>
      </c>
      <c r="L1271" s="218" t="s">
        <v>3664</v>
      </c>
      <c r="M1271" s="37"/>
    </row>
    <row r="1272" spans="1:13" ht="45">
      <c r="A1272" s="580">
        <v>121</v>
      </c>
      <c r="B1272" s="580"/>
      <c r="C1272" s="218" t="s">
        <v>769</v>
      </c>
      <c r="D1272" s="218" t="s">
        <v>332</v>
      </c>
      <c r="E1272" s="218" t="s">
        <v>770</v>
      </c>
      <c r="F1272" s="218" t="s">
        <v>771</v>
      </c>
      <c r="G1272" s="219" t="s">
        <v>772</v>
      </c>
      <c r="H1272" s="220" t="s">
        <v>2479</v>
      </c>
      <c r="I1272" s="37"/>
      <c r="J1272" s="37"/>
      <c r="K1272" s="221">
        <v>42530</v>
      </c>
      <c r="L1272" s="218" t="s">
        <v>773</v>
      </c>
      <c r="M1272" s="37"/>
    </row>
    <row r="1273" spans="1:13" ht="45">
      <c r="A1273" s="580">
        <v>122</v>
      </c>
      <c r="B1273" s="580"/>
      <c r="C1273" s="218" t="s">
        <v>774</v>
      </c>
      <c r="D1273" s="218" t="s">
        <v>365</v>
      </c>
      <c r="E1273" s="218" t="s">
        <v>775</v>
      </c>
      <c r="F1273" s="218" t="s">
        <v>776</v>
      </c>
      <c r="G1273" s="219" t="s">
        <v>777</v>
      </c>
      <c r="H1273" s="220" t="s">
        <v>2479</v>
      </c>
      <c r="I1273" s="37"/>
      <c r="J1273" s="37"/>
      <c r="K1273" s="221">
        <v>42530</v>
      </c>
      <c r="L1273" s="218" t="s">
        <v>778</v>
      </c>
      <c r="M1273" s="37"/>
    </row>
    <row r="1274" spans="1:13" ht="45">
      <c r="A1274" s="580">
        <v>123</v>
      </c>
      <c r="B1274" s="580"/>
      <c r="C1274" s="218" t="s">
        <v>779</v>
      </c>
      <c r="D1274" s="218" t="s">
        <v>332</v>
      </c>
      <c r="E1274" s="218" t="s">
        <v>780</v>
      </c>
      <c r="F1274" s="218" t="s">
        <v>781</v>
      </c>
      <c r="G1274" s="219" t="s">
        <v>2222</v>
      </c>
      <c r="H1274" s="220" t="s">
        <v>2479</v>
      </c>
      <c r="I1274" s="37"/>
      <c r="J1274" s="37"/>
      <c r="K1274" s="221">
        <v>42713</v>
      </c>
      <c r="L1274" s="218" t="s">
        <v>782</v>
      </c>
      <c r="M1274" s="37"/>
    </row>
    <row r="1275" spans="1:14" ht="45">
      <c r="A1275" s="231"/>
      <c r="B1275" s="540"/>
      <c r="C1275" s="218" t="s">
        <v>783</v>
      </c>
      <c r="D1275" s="218" t="s">
        <v>365</v>
      </c>
      <c r="E1275" s="218" t="s">
        <v>4696</v>
      </c>
      <c r="F1275" s="218" t="s">
        <v>784</v>
      </c>
      <c r="G1275" s="219" t="s">
        <v>785</v>
      </c>
      <c r="H1275" s="220" t="s">
        <v>2479</v>
      </c>
      <c r="I1275" s="37"/>
      <c r="J1275" s="37"/>
      <c r="K1275" s="221" t="s">
        <v>786</v>
      </c>
      <c r="L1275" s="218" t="s">
        <v>787</v>
      </c>
      <c r="M1275" s="37"/>
      <c r="N1275" s="550" t="s">
        <v>6578</v>
      </c>
    </row>
    <row r="1276" spans="1:13" ht="45">
      <c r="A1276" s="231"/>
      <c r="B1276" s="231">
        <v>124</v>
      </c>
      <c r="C1276" s="218" t="s">
        <v>788</v>
      </c>
      <c r="D1276" s="218" t="s">
        <v>789</v>
      </c>
      <c r="E1276" s="218" t="s">
        <v>790</v>
      </c>
      <c r="F1276" s="218" t="s">
        <v>791</v>
      </c>
      <c r="G1276" s="219" t="s">
        <v>792</v>
      </c>
      <c r="H1276" s="220" t="s">
        <v>2479</v>
      </c>
      <c r="I1276" s="37"/>
      <c r="J1276" s="37"/>
      <c r="K1276" s="221">
        <v>42717</v>
      </c>
      <c r="L1276" s="218" t="s">
        <v>793</v>
      </c>
      <c r="M1276" s="37" t="s">
        <v>794</v>
      </c>
    </row>
    <row r="1277" spans="1:13" ht="45">
      <c r="A1277" s="580">
        <v>125</v>
      </c>
      <c r="B1277" s="580"/>
      <c r="C1277" s="335" t="s">
        <v>795</v>
      </c>
      <c r="D1277" s="218" t="s">
        <v>796</v>
      </c>
      <c r="E1277" s="218" t="s">
        <v>797</v>
      </c>
      <c r="F1277" s="218" t="s">
        <v>798</v>
      </c>
      <c r="G1277" s="219" t="s">
        <v>799</v>
      </c>
      <c r="H1277" s="220" t="s">
        <v>2479</v>
      </c>
      <c r="I1277" s="37"/>
      <c r="J1277" s="37"/>
      <c r="K1277" s="221">
        <v>42727</v>
      </c>
      <c r="L1277" s="218" t="s">
        <v>800</v>
      </c>
      <c r="M1277" s="37" t="s">
        <v>801</v>
      </c>
    </row>
    <row r="1278" spans="1:13" ht="12.75">
      <c r="A1278" s="208"/>
      <c r="B1278" s="208"/>
      <c r="C1278" s="218"/>
      <c r="D1278" s="218"/>
      <c r="E1278" s="218"/>
      <c r="F1278" s="218"/>
      <c r="G1278" s="219"/>
      <c r="H1278" s="220"/>
      <c r="I1278" s="37"/>
      <c r="J1278" s="37"/>
      <c r="K1278" s="221"/>
      <c r="L1278" s="218"/>
      <c r="M1278" s="37"/>
    </row>
    <row r="1279" spans="1:13" ht="12.75">
      <c r="A1279" s="208"/>
      <c r="B1279" s="208"/>
      <c r="C1279" s="218"/>
      <c r="D1279" s="218"/>
      <c r="E1279" s="218"/>
      <c r="F1279" s="218"/>
      <c r="G1279" s="219"/>
      <c r="H1279" s="220"/>
      <c r="I1279" s="37"/>
      <c r="J1279" s="37"/>
      <c r="K1279" s="221"/>
      <c r="L1279" s="218"/>
      <c r="M1279" s="37"/>
    </row>
    <row r="1280" spans="1:13" ht="12.75">
      <c r="A1280" s="70"/>
      <c r="B1280" s="70"/>
      <c r="C1280" s="28"/>
      <c r="D1280" s="28"/>
      <c r="E1280" s="28"/>
      <c r="F1280" s="28"/>
      <c r="G1280" s="67"/>
      <c r="H1280" s="53"/>
      <c r="I1280" s="54"/>
      <c r="J1280" s="54"/>
      <c r="K1280" s="68"/>
      <c r="L1280" s="28"/>
      <c r="M1280" s="195"/>
    </row>
    <row r="1281" spans="1:13" ht="15.75">
      <c r="A1281" s="200" t="s">
        <v>5712</v>
      </c>
      <c r="B1281" s="685" t="s">
        <v>5713</v>
      </c>
      <c r="C1281" s="687"/>
      <c r="D1281" s="130"/>
      <c r="E1281" s="130"/>
      <c r="F1281" s="130"/>
      <c r="G1281" s="144"/>
      <c r="H1281" s="201"/>
      <c r="I1281" s="202"/>
      <c r="J1281" s="202"/>
      <c r="K1281" s="203"/>
      <c r="L1281" s="130"/>
      <c r="M1281" s="202"/>
    </row>
    <row r="1282" spans="1:13" ht="15.75">
      <c r="A1282" s="200"/>
      <c r="B1282" s="397"/>
      <c r="C1282" s="398"/>
      <c r="D1282" s="130"/>
      <c r="E1282" s="130"/>
      <c r="F1282" s="130"/>
      <c r="G1282" s="542">
        <v>68200000</v>
      </c>
      <c r="H1282" s="201"/>
      <c r="I1282" s="202"/>
      <c r="J1282" s="202"/>
      <c r="K1282" s="203"/>
      <c r="L1282" s="130"/>
      <c r="M1282" s="202"/>
    </row>
    <row r="1283" spans="1:13" ht="51">
      <c r="A1283" s="97">
        <v>1</v>
      </c>
      <c r="B1283" s="97"/>
      <c r="C1283" s="97" t="s">
        <v>5714</v>
      </c>
      <c r="D1283" s="90" t="s">
        <v>5715</v>
      </c>
      <c r="E1283" s="90" t="s">
        <v>5716</v>
      </c>
      <c r="F1283" s="90" t="s">
        <v>5717</v>
      </c>
      <c r="G1283" s="90" t="s">
        <v>6236</v>
      </c>
      <c r="H1283" s="97" t="s">
        <v>4830</v>
      </c>
      <c r="I1283" s="97"/>
      <c r="J1283" s="97"/>
      <c r="K1283" s="194" t="s">
        <v>3027</v>
      </c>
      <c r="L1283" s="28" t="s">
        <v>6237</v>
      </c>
      <c r="M1283" s="97"/>
    </row>
    <row r="1284" spans="1:13" ht="12.75">
      <c r="A1284" s="97"/>
      <c r="B1284" s="97"/>
      <c r="C1284" s="97"/>
      <c r="D1284" s="97"/>
      <c r="E1284" s="97"/>
      <c r="F1284" s="97"/>
      <c r="G1284" s="97"/>
      <c r="H1284" s="97"/>
      <c r="I1284" s="97"/>
      <c r="J1284" s="97"/>
      <c r="K1284" s="194"/>
      <c r="L1284" s="97"/>
      <c r="M1284" s="97"/>
    </row>
    <row r="1285" spans="1:13" ht="12.75">
      <c r="A1285" s="97"/>
      <c r="B1285" s="97"/>
      <c r="C1285" s="97"/>
      <c r="D1285" s="97"/>
      <c r="E1285" s="97"/>
      <c r="F1285" s="97"/>
      <c r="G1285" s="97"/>
      <c r="H1285" s="97"/>
      <c r="I1285" s="97"/>
      <c r="J1285" s="97"/>
      <c r="K1285" s="194"/>
      <c r="L1285" s="97"/>
      <c r="M1285" s="97"/>
    </row>
    <row r="1286" spans="1:13" ht="12.75">
      <c r="A1286" s="97"/>
      <c r="B1286" s="97"/>
      <c r="C1286" s="97"/>
      <c r="D1286" s="97"/>
      <c r="E1286" s="97"/>
      <c r="F1286" s="97"/>
      <c r="G1286" s="97"/>
      <c r="H1286" s="97"/>
      <c r="I1286" s="97"/>
      <c r="J1286" s="97"/>
      <c r="K1286" s="194"/>
      <c r="L1286" s="97"/>
      <c r="M1286" s="97"/>
    </row>
    <row r="1287" spans="1:13" ht="15.75" customHeight="1">
      <c r="A1287" s="200" t="s">
        <v>1700</v>
      </c>
      <c r="B1287" s="685" t="s">
        <v>1701</v>
      </c>
      <c r="C1287" s="686"/>
      <c r="D1287" s="130"/>
      <c r="E1287" s="130"/>
      <c r="F1287" s="130"/>
      <c r="G1287" s="542">
        <v>1181370000</v>
      </c>
      <c r="H1287" s="201"/>
      <c r="I1287" s="202"/>
      <c r="J1287" s="202"/>
      <c r="K1287" s="203"/>
      <c r="L1287" s="130"/>
      <c r="M1287" s="202"/>
    </row>
    <row r="1288" spans="1:13" ht="51">
      <c r="A1288" s="97">
        <v>1</v>
      </c>
      <c r="B1288" s="97"/>
      <c r="C1288" s="90" t="s">
        <v>1702</v>
      </c>
      <c r="D1288" s="90" t="s">
        <v>1703</v>
      </c>
      <c r="E1288" s="90" t="s">
        <v>1704</v>
      </c>
      <c r="F1288" s="90" t="s">
        <v>5954</v>
      </c>
      <c r="G1288" s="90" t="s">
        <v>5956</v>
      </c>
      <c r="H1288" s="97" t="s">
        <v>4830</v>
      </c>
      <c r="I1288" s="97"/>
      <c r="J1288" s="97"/>
      <c r="K1288" s="97" t="s">
        <v>4402</v>
      </c>
      <c r="L1288" s="28" t="s">
        <v>1705</v>
      </c>
      <c r="M1288" s="97"/>
    </row>
    <row r="1289" spans="1:107" ht="51">
      <c r="A1289" s="97">
        <v>2</v>
      </c>
      <c r="B1289" s="97"/>
      <c r="C1289" s="90" t="s">
        <v>1702</v>
      </c>
      <c r="D1289" s="90" t="s">
        <v>1703</v>
      </c>
      <c r="E1289" s="90" t="s">
        <v>1704</v>
      </c>
      <c r="F1289" s="90" t="s">
        <v>5955</v>
      </c>
      <c r="G1289" s="90" t="s">
        <v>5957</v>
      </c>
      <c r="H1289" s="97" t="s">
        <v>4830</v>
      </c>
      <c r="I1289" s="97"/>
      <c r="J1289" s="97"/>
      <c r="K1289" s="97" t="s">
        <v>4402</v>
      </c>
      <c r="L1289" s="28" t="s">
        <v>1706</v>
      </c>
      <c r="M1289" s="97"/>
      <c r="N1289" s="573"/>
      <c r="DC1289" s="2"/>
    </row>
    <row r="1290" spans="1:107" ht="12.75">
      <c r="A1290" s="97"/>
      <c r="B1290" s="97"/>
      <c r="C1290" s="90"/>
      <c r="D1290" s="90"/>
      <c r="E1290" s="90"/>
      <c r="F1290" s="97"/>
      <c r="G1290" s="97"/>
      <c r="H1290" s="97"/>
      <c r="I1290" s="97"/>
      <c r="J1290" s="97"/>
      <c r="K1290" s="97"/>
      <c r="L1290" s="28"/>
      <c r="M1290" s="97"/>
      <c r="N1290" s="573"/>
      <c r="DC1290" s="2"/>
    </row>
    <row r="1291" spans="1:107" ht="12.75">
      <c r="A1291" s="97"/>
      <c r="B1291" s="97"/>
      <c r="C1291" s="90"/>
      <c r="D1291" s="90"/>
      <c r="E1291" s="90"/>
      <c r="F1291" s="97"/>
      <c r="G1291" s="97"/>
      <c r="H1291" s="97"/>
      <c r="I1291" s="97"/>
      <c r="J1291" s="97"/>
      <c r="K1291" s="97"/>
      <c r="L1291" s="28"/>
      <c r="M1291" s="97"/>
      <c r="N1291" s="573"/>
      <c r="DC1291" s="2"/>
    </row>
    <row r="1292" spans="1:107" ht="12.75">
      <c r="A1292" s="97"/>
      <c r="B1292" s="97"/>
      <c r="C1292" s="90"/>
      <c r="D1292" s="90"/>
      <c r="E1292" s="90"/>
      <c r="F1292" s="97"/>
      <c r="G1292" s="97"/>
      <c r="H1292" s="97"/>
      <c r="I1292" s="97"/>
      <c r="J1292" s="97"/>
      <c r="K1292" s="97"/>
      <c r="L1292" s="28"/>
      <c r="M1292" s="97"/>
      <c r="N1292" s="573"/>
      <c r="DC1292" s="2"/>
    </row>
    <row r="1293" spans="1:107" ht="12.75">
      <c r="A1293" s="97"/>
      <c r="B1293" s="97"/>
      <c r="C1293" s="97"/>
      <c r="D1293" s="97"/>
      <c r="E1293" s="97"/>
      <c r="F1293" s="97"/>
      <c r="G1293" s="97"/>
      <c r="H1293" s="97"/>
      <c r="I1293" s="97"/>
      <c r="J1293" s="97"/>
      <c r="K1293" s="97"/>
      <c r="L1293" s="194"/>
      <c r="M1293" s="97"/>
      <c r="N1293" s="573"/>
      <c r="DC1293" s="2"/>
    </row>
    <row r="1294" spans="1:13" ht="24" customHeight="1">
      <c r="A1294" s="156" t="s">
        <v>2964</v>
      </c>
      <c r="B1294" s="682" t="s">
        <v>2963</v>
      </c>
      <c r="C1294" s="683"/>
      <c r="D1294" s="683"/>
      <c r="E1294" s="683"/>
      <c r="F1294" s="683"/>
      <c r="G1294" s="683"/>
      <c r="H1294" s="683"/>
      <c r="I1294" s="683"/>
      <c r="J1294" s="683"/>
      <c r="K1294" s="683"/>
      <c r="L1294" s="684"/>
      <c r="M1294" s="4"/>
    </row>
    <row r="1295" spans="1:13" ht="24" customHeight="1">
      <c r="A1295" s="156"/>
      <c r="B1295" s="394"/>
      <c r="C1295" s="395"/>
      <c r="D1295" s="395"/>
      <c r="E1295" s="395"/>
      <c r="F1295" s="395"/>
      <c r="G1295" s="395"/>
      <c r="H1295" s="395"/>
      <c r="I1295" s="395"/>
      <c r="J1295" s="395"/>
      <c r="K1295" s="395"/>
      <c r="L1295" s="396"/>
      <c r="M1295" s="4"/>
    </row>
    <row r="1296" spans="1:13" ht="102">
      <c r="A1296" s="90">
        <v>1</v>
      </c>
      <c r="B1296" s="4"/>
      <c r="C1296" s="90" t="s">
        <v>2367</v>
      </c>
      <c r="D1296" s="90" t="s">
        <v>2978</v>
      </c>
      <c r="E1296" s="90" t="s">
        <v>2979</v>
      </c>
      <c r="F1296" s="90" t="s">
        <v>2980</v>
      </c>
      <c r="G1296" s="90" t="s">
        <v>2981</v>
      </c>
      <c r="H1296" s="4"/>
      <c r="I1296" s="4"/>
      <c r="J1296" s="90" t="s">
        <v>2982</v>
      </c>
      <c r="K1296" s="91" t="s">
        <v>5642</v>
      </c>
      <c r="L1296" s="90" t="s">
        <v>2983</v>
      </c>
      <c r="M1296" s="4"/>
    </row>
    <row r="1297" spans="1:13" ht="102">
      <c r="A1297" s="90">
        <v>2</v>
      </c>
      <c r="B1297" s="4"/>
      <c r="C1297" s="90" t="s">
        <v>2984</v>
      </c>
      <c r="D1297" s="90" t="s">
        <v>2985</v>
      </c>
      <c r="E1297" s="90" t="s">
        <v>2986</v>
      </c>
      <c r="F1297" s="90" t="s">
        <v>3150</v>
      </c>
      <c r="G1297" s="90" t="s">
        <v>3151</v>
      </c>
      <c r="H1297" s="4"/>
      <c r="I1297" s="4"/>
      <c r="J1297" s="90" t="s">
        <v>2982</v>
      </c>
      <c r="K1297" s="91" t="s">
        <v>5642</v>
      </c>
      <c r="L1297" s="90" t="s">
        <v>3152</v>
      </c>
      <c r="M1297" s="4"/>
    </row>
    <row r="1298" spans="1:13" ht="102">
      <c r="A1298" s="90">
        <v>3</v>
      </c>
      <c r="B1298" s="4"/>
      <c r="C1298" s="90" t="s">
        <v>2457</v>
      </c>
      <c r="D1298" s="90" t="s">
        <v>2458</v>
      </c>
      <c r="E1298" s="90" t="s">
        <v>3153</v>
      </c>
      <c r="F1298" s="90" t="s">
        <v>3154</v>
      </c>
      <c r="G1298" s="90" t="s">
        <v>3155</v>
      </c>
      <c r="H1298" s="4"/>
      <c r="I1298" s="4"/>
      <c r="J1298" s="90" t="s">
        <v>2982</v>
      </c>
      <c r="K1298" s="91" t="s">
        <v>819</v>
      </c>
      <c r="L1298" s="90" t="s">
        <v>3156</v>
      </c>
      <c r="M1298" s="4"/>
    </row>
    <row r="1299" spans="1:13" ht="102">
      <c r="A1299" s="90">
        <v>4</v>
      </c>
      <c r="B1299" s="4"/>
      <c r="C1299" s="90" t="s">
        <v>2367</v>
      </c>
      <c r="D1299" s="90" t="s">
        <v>2978</v>
      </c>
      <c r="E1299" s="90" t="s">
        <v>2979</v>
      </c>
      <c r="F1299" s="90" t="s">
        <v>3157</v>
      </c>
      <c r="G1299" s="90" t="s">
        <v>3158</v>
      </c>
      <c r="H1299" s="4"/>
      <c r="I1299" s="4"/>
      <c r="J1299" s="90" t="s">
        <v>2982</v>
      </c>
      <c r="K1299" s="91" t="s">
        <v>3159</v>
      </c>
      <c r="L1299" s="90" t="s">
        <v>3160</v>
      </c>
      <c r="M1299" s="4"/>
    </row>
    <row r="1300" spans="1:13" ht="12.75">
      <c r="A1300" s="4"/>
      <c r="B1300" s="4"/>
      <c r="C1300" s="4"/>
      <c r="D1300" s="4"/>
      <c r="E1300" s="4"/>
      <c r="F1300" s="4"/>
      <c r="G1300" s="4"/>
      <c r="H1300" s="4"/>
      <c r="I1300" s="4"/>
      <c r="J1300" s="4"/>
      <c r="K1300" s="6"/>
      <c r="L1300" s="4"/>
      <c r="M1300" s="4"/>
    </row>
    <row r="1301" spans="1:13" ht="12.75">
      <c r="A1301" s="4"/>
      <c r="B1301" s="4"/>
      <c r="C1301" s="4"/>
      <c r="D1301" s="4"/>
      <c r="E1301" s="4"/>
      <c r="F1301" s="4"/>
      <c r="G1301" s="4"/>
      <c r="H1301" s="4"/>
      <c r="I1301" s="4"/>
      <c r="J1301" s="4"/>
      <c r="K1301" s="6"/>
      <c r="L1301" s="4"/>
      <c r="M1301" s="4"/>
    </row>
  </sheetData>
  <sheetProtection/>
  <mergeCells count="231">
    <mergeCell ref="B80:C80"/>
    <mergeCell ref="A1274:B1274"/>
    <mergeCell ref="A1277:B1277"/>
    <mergeCell ref="B1294:L1294"/>
    <mergeCell ref="A1270:B1270"/>
    <mergeCell ref="A1271:B1271"/>
    <mergeCell ref="A1272:B1272"/>
    <mergeCell ref="A1273:B1273"/>
    <mergeCell ref="B1287:C1287"/>
    <mergeCell ref="B1281:C1281"/>
    <mergeCell ref="A1266:B1266"/>
    <mergeCell ref="A1267:B1267"/>
    <mergeCell ref="A1268:B1268"/>
    <mergeCell ref="A1269:B1269"/>
    <mergeCell ref="A1262:B1262"/>
    <mergeCell ref="A1263:B1263"/>
    <mergeCell ref="A1264:B1264"/>
    <mergeCell ref="A1265:B1265"/>
    <mergeCell ref="A1258:B1258"/>
    <mergeCell ref="A1259:B1259"/>
    <mergeCell ref="A1260:B1260"/>
    <mergeCell ref="A1261:B1261"/>
    <mergeCell ref="A1254:B1254"/>
    <mergeCell ref="A1255:B1255"/>
    <mergeCell ref="A1256:B1256"/>
    <mergeCell ref="A1257:B1257"/>
    <mergeCell ref="A1250:B1250"/>
    <mergeCell ref="A1251:B1251"/>
    <mergeCell ref="A1252:B1252"/>
    <mergeCell ref="A1253:B1253"/>
    <mergeCell ref="A1246:B1246"/>
    <mergeCell ref="A1247:B1247"/>
    <mergeCell ref="A1248:B1248"/>
    <mergeCell ref="A1249:B1249"/>
    <mergeCell ref="A1242:B1242"/>
    <mergeCell ref="A1243:B1243"/>
    <mergeCell ref="A1244:B1244"/>
    <mergeCell ref="A1245:B1245"/>
    <mergeCell ref="A1238:B1238"/>
    <mergeCell ref="A1239:B1239"/>
    <mergeCell ref="A1240:B1240"/>
    <mergeCell ref="A1241:B1241"/>
    <mergeCell ref="A1234:B1234"/>
    <mergeCell ref="A1235:B1235"/>
    <mergeCell ref="A1236:B1236"/>
    <mergeCell ref="A1237:B1237"/>
    <mergeCell ref="A1230:B1230"/>
    <mergeCell ref="A1231:B1231"/>
    <mergeCell ref="A1232:B1232"/>
    <mergeCell ref="A1233:B1233"/>
    <mergeCell ref="A1226:B1226"/>
    <mergeCell ref="A1227:B1227"/>
    <mergeCell ref="A1228:B1228"/>
    <mergeCell ref="A1229:B1229"/>
    <mergeCell ref="A1222:B1222"/>
    <mergeCell ref="A1223:B1223"/>
    <mergeCell ref="A1224:B1224"/>
    <mergeCell ref="A1225:B1225"/>
    <mergeCell ref="A1218:B1218"/>
    <mergeCell ref="A1219:B1219"/>
    <mergeCell ref="A1220:B1220"/>
    <mergeCell ref="A1221:B1221"/>
    <mergeCell ref="A1214:B1214"/>
    <mergeCell ref="A1215:B1215"/>
    <mergeCell ref="A1216:B1216"/>
    <mergeCell ref="A1217:B1217"/>
    <mergeCell ref="A1210:B1210"/>
    <mergeCell ref="A1211:B1211"/>
    <mergeCell ref="A1212:B1212"/>
    <mergeCell ref="A1213:B1213"/>
    <mergeCell ref="A1206:B1206"/>
    <mergeCell ref="A1207:B1207"/>
    <mergeCell ref="A1208:B1208"/>
    <mergeCell ref="A1209:B1209"/>
    <mergeCell ref="A1202:B1202"/>
    <mergeCell ref="A1203:B1203"/>
    <mergeCell ref="A1204:B1204"/>
    <mergeCell ref="A1205:B1205"/>
    <mergeCell ref="A1198:B1198"/>
    <mergeCell ref="A1199:B1199"/>
    <mergeCell ref="A1200:B1200"/>
    <mergeCell ref="A1201:B1201"/>
    <mergeCell ref="A1194:B1194"/>
    <mergeCell ref="A1195:B1195"/>
    <mergeCell ref="A1196:B1196"/>
    <mergeCell ref="A1197:B1197"/>
    <mergeCell ref="A1190:B1190"/>
    <mergeCell ref="A1191:B1191"/>
    <mergeCell ref="A1192:B1192"/>
    <mergeCell ref="A1193:B1193"/>
    <mergeCell ref="A1186:B1186"/>
    <mergeCell ref="A1187:B1187"/>
    <mergeCell ref="A1188:B1188"/>
    <mergeCell ref="A1189:B1189"/>
    <mergeCell ref="A1182:B1182"/>
    <mergeCell ref="A1183:B1183"/>
    <mergeCell ref="A1184:B1184"/>
    <mergeCell ref="A1185:B1185"/>
    <mergeCell ref="A1178:B1178"/>
    <mergeCell ref="A1179:B1179"/>
    <mergeCell ref="A1180:B1180"/>
    <mergeCell ref="A1181:B1181"/>
    <mergeCell ref="A1174:B1174"/>
    <mergeCell ref="A1175:B1175"/>
    <mergeCell ref="A1176:B1176"/>
    <mergeCell ref="A1177:B1177"/>
    <mergeCell ref="A1170:B1170"/>
    <mergeCell ref="A1171:B1171"/>
    <mergeCell ref="A1172:B1172"/>
    <mergeCell ref="A1173:B1173"/>
    <mergeCell ref="A1166:B1166"/>
    <mergeCell ref="A1167:B1167"/>
    <mergeCell ref="A1168:B1168"/>
    <mergeCell ref="A1169:B1169"/>
    <mergeCell ref="A1162:B1162"/>
    <mergeCell ref="A1163:B1163"/>
    <mergeCell ref="A1164:B1164"/>
    <mergeCell ref="A1165:B1165"/>
    <mergeCell ref="A1158:B1158"/>
    <mergeCell ref="A1159:B1159"/>
    <mergeCell ref="A1160:B1160"/>
    <mergeCell ref="A1161:B1161"/>
    <mergeCell ref="M628:M629"/>
    <mergeCell ref="A1152:B1152"/>
    <mergeCell ref="A1153:B1153"/>
    <mergeCell ref="B628:B629"/>
    <mergeCell ref="E628:E629"/>
    <mergeCell ref="F628:F629"/>
    <mergeCell ref="H628:H629"/>
    <mergeCell ref="A1083:A1084"/>
    <mergeCell ref="B1083:B1084"/>
    <mergeCell ref="E246:E247"/>
    <mergeCell ref="F246:F247"/>
    <mergeCell ref="J246:J247"/>
    <mergeCell ref="J292:J293"/>
    <mergeCell ref="F292:F293"/>
    <mergeCell ref="E292:E293"/>
    <mergeCell ref="B448:F448"/>
    <mergeCell ref="A628:A629"/>
    <mergeCell ref="L292:L293"/>
    <mergeCell ref="E342:E343"/>
    <mergeCell ref="F342:F343"/>
    <mergeCell ref="L342:L343"/>
    <mergeCell ref="L628:L629"/>
    <mergeCell ref="A246:A247"/>
    <mergeCell ref="B79:L79"/>
    <mergeCell ref="B15:M15"/>
    <mergeCell ref="B1143:C1143"/>
    <mergeCell ref="B1055:C1055"/>
    <mergeCell ref="B848:C848"/>
    <mergeCell ref="B931:C931"/>
    <mergeCell ref="I292:I293"/>
    <mergeCell ref="A342:A343"/>
    <mergeCell ref="H292:H293"/>
    <mergeCell ref="A2:D2"/>
    <mergeCell ref="A3:D3"/>
    <mergeCell ref="A4:D4"/>
    <mergeCell ref="C10:C12"/>
    <mergeCell ref="D10:D12"/>
    <mergeCell ref="A10:A12"/>
    <mergeCell ref="B8:M8"/>
    <mergeCell ref="M10:M12"/>
    <mergeCell ref="A5:M5"/>
    <mergeCell ref="B7:M7"/>
    <mergeCell ref="K9:M9"/>
    <mergeCell ref="B10:B12"/>
    <mergeCell ref="L10:L12"/>
    <mergeCell ref="E10:E12"/>
    <mergeCell ref="K10:K12"/>
    <mergeCell ref="F10:F12"/>
    <mergeCell ref="G10:J10"/>
    <mergeCell ref="H11:J11"/>
    <mergeCell ref="G11:G12"/>
    <mergeCell ref="A292:A293"/>
    <mergeCell ref="B1031:C1031"/>
    <mergeCell ref="B1037:C1037"/>
    <mergeCell ref="A1155:B1155"/>
    <mergeCell ref="A1154:B1154"/>
    <mergeCell ref="B446:D446"/>
    <mergeCell ref="A389:A390"/>
    <mergeCell ref="B389:B390"/>
    <mergeCell ref="A1074:A1075"/>
    <mergeCell ref="B1074:B1075"/>
    <mergeCell ref="A1156:B1156"/>
    <mergeCell ref="N246:N247"/>
    <mergeCell ref="M385:M386"/>
    <mergeCell ref="I389:I390"/>
    <mergeCell ref="J389:J390"/>
    <mergeCell ref="K389:K390"/>
    <mergeCell ref="L389:L390"/>
    <mergeCell ref="K292:K293"/>
    <mergeCell ref="M292:M293"/>
    <mergeCell ref="K246:K247"/>
    <mergeCell ref="L246:L247"/>
    <mergeCell ref="I628:I629"/>
    <mergeCell ref="J628:J629"/>
    <mergeCell ref="K628:K629"/>
    <mergeCell ref="A1157:B1157"/>
    <mergeCell ref="M1083:M1084"/>
    <mergeCell ref="A339:A341"/>
    <mergeCell ref="E339:E341"/>
    <mergeCell ref="F339:F341"/>
    <mergeCell ref="H339:H341"/>
    <mergeCell ref="I339:I341"/>
    <mergeCell ref="J339:J341"/>
    <mergeCell ref="K339:K341"/>
    <mergeCell ref="L339:L341"/>
    <mergeCell ref="M339:M341"/>
    <mergeCell ref="A381:A382"/>
    <mergeCell ref="B381:B382"/>
    <mergeCell ref="E381:E382"/>
    <mergeCell ref="F381:F382"/>
    <mergeCell ref="H381:H382"/>
    <mergeCell ref="I381:I382"/>
    <mergeCell ref="J381:J382"/>
    <mergeCell ref="K381:K382"/>
    <mergeCell ref="L381:L382"/>
    <mergeCell ref="M381:M382"/>
    <mergeCell ref="A385:A386"/>
    <mergeCell ref="E385:E386"/>
    <mergeCell ref="F385:F386"/>
    <mergeCell ref="H385:H386"/>
    <mergeCell ref="I385:I386"/>
    <mergeCell ref="J385:J386"/>
    <mergeCell ref="K385:K386"/>
    <mergeCell ref="L385:L386"/>
    <mergeCell ref="M389:M390"/>
    <mergeCell ref="E389:E390"/>
    <mergeCell ref="F389:F390"/>
    <mergeCell ref="G389:G390"/>
    <mergeCell ref="H389:H390"/>
  </mergeCells>
  <conditionalFormatting sqref="F551:F628 F534:F546 F630:F847">
    <cfRule type="expression" priority="1" dxfId="0" stopIfTrue="1">
      <formula>AND(D534&lt;&gt;"",F534="")</formula>
    </cfRule>
  </conditionalFormatting>
  <conditionalFormatting sqref="L848:L849">
    <cfRule type="expression" priority="2" dxfId="0" stopIfTrue="1">
      <formula>AND(OR(M848&lt;&gt;"",#REF!&lt;&gt;"",#REF!&lt;&gt;"",#REF!&lt;&gt;"",#REF!&lt;&gt;"",#REF!&lt;&gt;"",#REF!&lt;&gt;"",#REF!&lt;&gt;"",#REF!&lt;&gt;""),L848="")</formula>
    </cfRule>
  </conditionalFormatting>
  <conditionalFormatting sqref="E543">
    <cfRule type="expression" priority="3" dxfId="0" stopIfTrue="1">
      <formula>AND(OR(F543&lt;&gt;"",G543&lt;&gt;"",H543&lt;&gt;"",'[1]Sheet1'!#REF!&lt;&gt;"",'[1]Sheet1'!#REF!&lt;&gt;"",'[1]Sheet1'!#REF!&lt;&gt;"",'[1]Sheet1'!#REF!&lt;&gt;"",J543&lt;&gt;"",'[1]Sheet1'!#REF!&lt;&gt;""),E543="")</formula>
    </cfRule>
  </conditionalFormatting>
  <dataValidations count="1">
    <dataValidation type="textLength" allowBlank="1" showInputMessage="1" showErrorMessage="1" errorTitle="Thông báo" error="Tối thiểu 02 ký tự" sqref="F630:F847 E543 F551:F628 F534:F546">
      <formula1>2</formula1>
      <formula2>30</formula2>
    </dataValidation>
  </dataValidations>
  <printOptions/>
  <pageMargins left="0.21" right="0.16" top="0.5" bottom="0.5" header="0.5" footer="0.5"/>
  <pageSetup horizontalDpi="600" verticalDpi="600" orientation="landscape" paperSize="123" r:id="rId4"/>
  <drawing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3897</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 ngoc thanh tung.</cp:lastModifiedBy>
  <cp:lastPrinted>2016-10-17T08:07:35Z</cp:lastPrinted>
  <dcterms:created xsi:type="dcterms:W3CDTF">2015-03-03T05:11:17Z</dcterms:created>
  <dcterms:modified xsi:type="dcterms:W3CDTF">2017-01-09T07:03:35Z</dcterms:modified>
  <cp:category/>
  <cp:version/>
  <cp:contentType/>
  <cp:contentStatus/>
</cp:coreProperties>
</file>